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03589F0-9F33-4C74-89EB-4032DD4E9CF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DSheet" sheetId="2" r:id="rId1"/>
    <sheet name="Лист1" sheetId="1" r:id="rId2"/>
  </sheets>
  <definedNames>
    <definedName name="_xlnm._FilterDatabase" localSheetId="0" hidden="1">TDSheet!$I$1:$I$731</definedName>
  </definedName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K471" i="2" l="1"/>
  <c r="K503" i="2"/>
  <c r="K535" i="2"/>
  <c r="K567" i="2"/>
  <c r="K599" i="2"/>
  <c r="J182" i="2"/>
  <c r="J198" i="2"/>
  <c r="J214" i="2"/>
  <c r="J230" i="2"/>
  <c r="J246" i="2"/>
  <c r="J262" i="2"/>
  <c r="J278" i="2"/>
  <c r="J294" i="2"/>
  <c r="J310" i="2"/>
  <c r="J326" i="2"/>
  <c r="J339" i="2"/>
  <c r="J346" i="2"/>
  <c r="J350" i="2"/>
  <c r="J354" i="2"/>
  <c r="J358" i="2"/>
  <c r="J362" i="2"/>
  <c r="J366" i="2"/>
  <c r="J370" i="2"/>
  <c r="J374" i="2"/>
  <c r="J378" i="2"/>
  <c r="J382" i="2"/>
  <c r="J386" i="2"/>
  <c r="J390" i="2"/>
  <c r="J394" i="2"/>
  <c r="J398" i="2"/>
  <c r="J402" i="2"/>
  <c r="J406" i="2"/>
  <c r="J410" i="2"/>
  <c r="J414" i="2"/>
  <c r="J418" i="2"/>
  <c r="J422" i="2"/>
  <c r="J426" i="2"/>
  <c r="J430" i="2"/>
  <c r="J43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40" i="2"/>
  <c r="J341" i="2"/>
  <c r="J342" i="2"/>
  <c r="J343" i="2"/>
  <c r="J344" i="2"/>
  <c r="J345" i="2"/>
  <c r="J347" i="2"/>
  <c r="J348" i="2"/>
  <c r="J349" i="2"/>
  <c r="J351" i="2"/>
  <c r="J352" i="2"/>
  <c r="J353" i="2"/>
  <c r="J355" i="2"/>
  <c r="J356" i="2"/>
  <c r="J357" i="2"/>
  <c r="J359" i="2"/>
  <c r="J360" i="2"/>
  <c r="J361" i="2"/>
  <c r="J363" i="2"/>
  <c r="J364" i="2"/>
  <c r="J365" i="2"/>
  <c r="J367" i="2"/>
  <c r="J368" i="2"/>
  <c r="J369" i="2"/>
  <c r="J371" i="2"/>
  <c r="J372" i="2"/>
  <c r="J373" i="2"/>
  <c r="J375" i="2"/>
  <c r="J376" i="2"/>
  <c r="J377" i="2"/>
  <c r="J379" i="2"/>
  <c r="J380" i="2"/>
  <c r="J381" i="2"/>
  <c r="J383" i="2"/>
  <c r="J384" i="2"/>
  <c r="J385" i="2"/>
  <c r="J387" i="2"/>
  <c r="J388" i="2"/>
  <c r="J389" i="2"/>
  <c r="J391" i="2"/>
  <c r="J392" i="2"/>
  <c r="J393" i="2"/>
  <c r="J395" i="2"/>
  <c r="J396" i="2"/>
  <c r="J397" i="2"/>
  <c r="J399" i="2"/>
  <c r="J400" i="2"/>
  <c r="J401" i="2"/>
  <c r="J403" i="2"/>
  <c r="J404" i="2"/>
  <c r="J405" i="2"/>
  <c r="J407" i="2"/>
  <c r="J408" i="2"/>
  <c r="J409" i="2"/>
  <c r="J411" i="2"/>
  <c r="J412" i="2"/>
  <c r="J413" i="2"/>
  <c r="J415" i="2"/>
  <c r="J416" i="2"/>
  <c r="J417" i="2"/>
  <c r="J419" i="2"/>
  <c r="J420" i="2"/>
  <c r="J421" i="2"/>
  <c r="J423" i="2"/>
  <c r="J424" i="2"/>
  <c r="J425" i="2"/>
  <c r="J427" i="2"/>
  <c r="J428" i="2"/>
  <c r="J429" i="2"/>
  <c r="J431" i="2"/>
  <c r="J432" i="2"/>
  <c r="J433" i="2"/>
  <c r="J435" i="2"/>
  <c r="J436" i="2"/>
  <c r="J437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600" i="2"/>
  <c r="K601" i="2"/>
  <c r="K602" i="2"/>
  <c r="K603" i="2"/>
  <c r="K604" i="2"/>
  <c r="K605" i="2"/>
  <c r="K606" i="2"/>
</calcChain>
</file>

<file path=xl/sharedStrings.xml><?xml version="1.0" encoding="utf-8"?>
<sst xmlns="http://schemas.openxmlformats.org/spreadsheetml/2006/main" count="1213" uniqueCount="1162">
  <si>
    <t>Склад компании / Группа товаров / Номенклатура</t>
  </si>
  <si>
    <t>№ по каталогу (Номенклатура)</t>
  </si>
  <si>
    <t>Количество</t>
  </si>
  <si>
    <t>Себестоимость</t>
  </si>
  <si>
    <t>Центральный склад ФормулаС</t>
  </si>
  <si>
    <t>Неликвидные товары</t>
  </si>
  <si>
    <t>12-volt power outlet REV-XM, REV-XS</t>
  </si>
  <si>
    <t>860200632</t>
  </si>
  <si>
    <t>Adaptor for Signature LED Light for Handguards</t>
  </si>
  <si>
    <t>860201114</t>
  </si>
  <si>
    <t>Adjustable Riser for tapered bars (Summit X and Freeride)</t>
  </si>
  <si>
    <t>860200973</t>
  </si>
  <si>
    <t>Agency Power AP-BRP-X3-660 Комплект карбоновых дверей для CAN AM Maverick X3</t>
  </si>
  <si>
    <t>Agency Power AP-BRP-X3-66</t>
  </si>
  <si>
    <t>Aluminium Center Rearview Mirror</t>
  </si>
  <si>
    <t>715002220</t>
  </si>
  <si>
    <t>AMORTISSEUR    *SHOCK</t>
  </si>
  <si>
    <t>706002004</t>
  </si>
  <si>
    <t>706002251</t>
  </si>
  <si>
    <t>AMORTISSEUR AV.*FRONT SHOCK</t>
  </si>
  <si>
    <t>706202269</t>
  </si>
  <si>
    <t>AMPOULE HALOGEN*BULB-HAL.H4</t>
  </si>
  <si>
    <t>515176274</t>
  </si>
  <si>
    <t>ANNEAU ETANCHE *GASKET RING</t>
  </si>
  <si>
    <t>420230150</t>
  </si>
  <si>
    <t>ANNEAU ETANCHE *SEAL-OIL</t>
  </si>
  <si>
    <t>420250450</t>
  </si>
  <si>
    <t>ANNEAU RETENUE *RING-RETAINING</t>
  </si>
  <si>
    <t>420245911</t>
  </si>
  <si>
    <t>Apache 360 LT Mounting Kit Commander, Commander MAX</t>
  </si>
  <si>
    <t>715002031</t>
  </si>
  <si>
    <t>ARBRE*MAIN SHAFT</t>
  </si>
  <si>
    <t>420637048</t>
  </si>
  <si>
    <t>ATT.PRESS.COUV.*SNAP-COVER</t>
  </si>
  <si>
    <t>204000085</t>
  </si>
  <si>
    <t>204611609</t>
  </si>
  <si>
    <t>Auxiliary LED Light  REV (G4)</t>
  </si>
  <si>
    <t>860201786</t>
  </si>
  <si>
    <t>BACKREST ASSY</t>
  </si>
  <si>
    <t>708001932</t>
  </si>
  <si>
    <t>BAGUE D USURE  *WEAR RING</t>
  </si>
  <si>
    <t>705400780</t>
  </si>
  <si>
    <t>BALL BEARING</t>
  </si>
  <si>
    <t>705401934</t>
  </si>
  <si>
    <t>BEARING GLWFM-202730-20</t>
  </si>
  <si>
    <t>31027</t>
  </si>
  <si>
    <t>BELT</t>
  </si>
  <si>
    <t>293850126</t>
  </si>
  <si>
    <t>BLACK DOCKING CORD 4,57 M (15 FT)</t>
  </si>
  <si>
    <t>295100239</t>
  </si>
  <si>
    <t>BLACK DOOR FRAME</t>
  </si>
  <si>
    <t>705012247</t>
  </si>
  <si>
    <t>705012246</t>
  </si>
  <si>
    <t>BLACK LH DOOR PANEL</t>
  </si>
  <si>
    <t>705012254</t>
  </si>
  <si>
    <t>BLACK RH DOOR PANEL</t>
  </si>
  <si>
    <t>705012255</t>
  </si>
  <si>
    <t>BLOCK-LH</t>
  </si>
  <si>
    <t>503192426</t>
  </si>
  <si>
    <t>BLOCK-RH</t>
  </si>
  <si>
    <t>503192427</t>
  </si>
  <si>
    <t>BOITE ELECTRO. *ELECTRONIC BOX</t>
  </si>
  <si>
    <t>420666373</t>
  </si>
  <si>
    <t>Boot Kit, Tube Side. Package-XDSDPS</t>
  </si>
  <si>
    <t>715900236</t>
  </si>
  <si>
    <t>BOTTOM LOCK FIXING PART RH</t>
  </si>
  <si>
    <t>517305761</t>
  </si>
  <si>
    <t>BOTTOM LOCK SLEEVE</t>
  </si>
  <si>
    <t>517305452</t>
  </si>
  <si>
    <t>BOTTOM PAN - FRONT Summit G4</t>
  </si>
  <si>
    <t>502007456</t>
  </si>
  <si>
    <t>BOUCHON ESS    *GAZ CAP</t>
  </si>
  <si>
    <t>709000660</t>
  </si>
  <si>
    <t>BOUCHON PURGE  *PLUG-DRAIN</t>
  </si>
  <si>
    <t>292000187</t>
  </si>
  <si>
    <t>BOUCHON RAD.   *PRESSURE CAP ASS Y</t>
  </si>
  <si>
    <t>276000100</t>
  </si>
  <si>
    <t>BOUCHON VIDANGE*MAGNETIC DRAIN PLUG</t>
  </si>
  <si>
    <t>420241786</t>
  </si>
  <si>
    <t>BOUGIE ALLUMAGE*PLUG-SPARK ZFR4F11</t>
  </si>
  <si>
    <t>296000327</t>
  </si>
  <si>
    <t>BOULON BANJO   *BOLT-BANJO</t>
  </si>
  <si>
    <t>705600609</t>
  </si>
  <si>
    <t>BOULON DE PIVOT*SCREW-PIVOT</t>
  </si>
  <si>
    <t>250000018</t>
  </si>
  <si>
    <t>250000023</t>
  </si>
  <si>
    <t>BOYAU AVANT DR *FRONT HOSE RH</t>
  </si>
  <si>
    <t>705601193</t>
  </si>
  <si>
    <t>BOYAU POLYURE  *HOSE*POLYURETHANE</t>
  </si>
  <si>
    <t>415080700</t>
  </si>
  <si>
    <t>BRAKE CALIPER ASS'Y</t>
  </si>
  <si>
    <t>507032602</t>
  </si>
  <si>
    <t>Brake Pad Kit LH Commander</t>
  </si>
  <si>
    <t>715500335</t>
  </si>
  <si>
    <t>Brake Pad Kit RH+RER Commander</t>
  </si>
  <si>
    <t>715500336</t>
  </si>
  <si>
    <t>BRAS INF. GA.  *ARM-LOWER LH</t>
  </si>
  <si>
    <t>505073583</t>
  </si>
  <si>
    <t>505072366</t>
  </si>
  <si>
    <t>BRAS SUP.      *ARM-UPPER</t>
  </si>
  <si>
    <t>505072455</t>
  </si>
  <si>
    <t>BRAS SUSPENSION*SUSPENSION ARM</t>
  </si>
  <si>
    <t>706001934</t>
  </si>
  <si>
    <t>BRIDE          *BRIDE</t>
  </si>
  <si>
    <t>517305296</t>
  </si>
  <si>
    <t>BRIDE A RESSORT*CLAMP-SPRING</t>
  </si>
  <si>
    <t>414415200</t>
  </si>
  <si>
    <t>BRIDE SERRAGE  *CLAMP-OETIKER</t>
  </si>
  <si>
    <t>BUTEE RESSORT  *SPRING STOPPER</t>
  </si>
  <si>
    <t>706200881</t>
  </si>
  <si>
    <t>CAME ASSEMBLE  * CAM ASS Y</t>
  </si>
  <si>
    <t>707001769</t>
  </si>
  <si>
    <t>CAOUTCHOUC     *RUBBER</t>
  </si>
  <si>
    <t>707600702</t>
  </si>
  <si>
    <t>CAP-FUEL  X3</t>
  </si>
  <si>
    <t>513033816</t>
  </si>
  <si>
    <t>CAPUCH 2PO     *2IN TUBE CAP</t>
  </si>
  <si>
    <t>705204503</t>
  </si>
  <si>
    <t>CAPUCHON       *BOOT-COMP.</t>
  </si>
  <si>
    <t>705600082</t>
  </si>
  <si>
    <t>705600083</t>
  </si>
  <si>
    <t>CAPUCHON       *CAP</t>
  </si>
  <si>
    <t>705202455</t>
  </si>
  <si>
    <t>CAPUCHON       *PLUG</t>
  </si>
  <si>
    <t>710001999</t>
  </si>
  <si>
    <t>CAPUCHON NYLON *PLUG-NYLON</t>
  </si>
  <si>
    <t>414916600</t>
  </si>
  <si>
    <t>Center Mirror</t>
  </si>
  <si>
    <t>715000956</t>
  </si>
  <si>
    <t>CENTRE VOLANT*CENTER-STEERING</t>
  </si>
  <si>
    <t>709401514</t>
  </si>
  <si>
    <t>CENTRIFUGAL LEVER KIT</t>
  </si>
  <si>
    <t>420248682</t>
  </si>
  <si>
    <t>CHAINE         *CHAIN-DRIVING</t>
  </si>
  <si>
    <t>412107500</t>
  </si>
  <si>
    <t>CHAMBRE SECOND.*SEC. CHAMBER</t>
  </si>
  <si>
    <t>508000761</t>
  </si>
  <si>
    <t>CHARNIERE      *HINGE</t>
  </si>
  <si>
    <t>5343075</t>
  </si>
  <si>
    <t>CHROME WHELL NU*T M10 X 1.25</t>
  </si>
  <si>
    <t>250100082</t>
  </si>
  <si>
    <t>CIRCLIP        *CIRCLIP</t>
  </si>
  <si>
    <t>705501781</t>
  </si>
  <si>
    <t>COMMANDE A DISTANCE *REMOTE CONTROL</t>
  </si>
  <si>
    <t>710001002</t>
  </si>
  <si>
    <t>Complete Audio System Commander, Maverick RS</t>
  </si>
  <si>
    <t>715001197</t>
  </si>
  <si>
    <t>COUPOLE RETENUE*CUP-HOLDER</t>
  </si>
  <si>
    <t>291000619</t>
  </si>
  <si>
    <t>COUR.LANCEMENT *GEAR-RING</t>
  </si>
  <si>
    <t>417300305</t>
  </si>
  <si>
    <t>COUSSINET      *BUSHING</t>
  </si>
  <si>
    <t>503191262</t>
  </si>
  <si>
    <t>COUV RESERVOIR *RESERV COVER</t>
  </si>
  <si>
    <t>707000616</t>
  </si>
  <si>
    <t>COUVERCLE      *COVER</t>
  </si>
  <si>
    <t>705009046</t>
  </si>
  <si>
    <t>COUVERCLE      *VARIATOR COVER ASS Y</t>
  </si>
  <si>
    <t>420212286</t>
  </si>
  <si>
    <t>COUVRE AILE    *COVER FENDER</t>
  </si>
  <si>
    <t>705006567</t>
  </si>
  <si>
    <t>COUVRE MOTEUR  *ENGINE COVER</t>
  </si>
  <si>
    <t>705003839</t>
  </si>
  <si>
    <t>COVER 2UP REX2</t>
  </si>
  <si>
    <t>280000660</t>
  </si>
  <si>
    <t>Cover GTI/GTS ( 2011 and up )</t>
  </si>
  <si>
    <t>280000598</t>
  </si>
  <si>
    <t>Cover RXP-X  300/260 (2012 and up)</t>
  </si>
  <si>
    <t>280000543</t>
  </si>
  <si>
    <t>Cover WAKE (2011-2017) Black</t>
  </si>
  <si>
    <t>295100724</t>
  </si>
  <si>
    <t>CRIBLE D HUILE *SIEVE-OIL</t>
  </si>
  <si>
    <t>420256321</t>
  </si>
  <si>
    <t>CROCHET        *HOOK</t>
  </si>
  <si>
    <t>705002342</t>
  </si>
  <si>
    <t>Detachable Passenger Backrest Spyder F3 NEW Adjustable</t>
  </si>
  <si>
    <t>219400601</t>
  </si>
  <si>
    <t>DIFF HARNESS</t>
  </si>
  <si>
    <t>710005778</t>
  </si>
  <si>
    <t>DIFFERENTIAL MODE SWITCH</t>
  </si>
  <si>
    <t>710005903</t>
  </si>
  <si>
    <t>DIFFERENTIAL SWITCH</t>
  </si>
  <si>
    <t>710006040</t>
  </si>
  <si>
    <t>Disk</t>
  </si>
  <si>
    <t>507032513</t>
  </si>
  <si>
    <t>DISQUE DE FREIN*BRAKE-DISC</t>
  </si>
  <si>
    <t>705600603</t>
  </si>
  <si>
    <t>DOUBLE BALL JOINT LINK</t>
  </si>
  <si>
    <t>505074123</t>
  </si>
  <si>
    <t>DOUILLE DESS   *SOCKET DESS</t>
  </si>
  <si>
    <t>529035943</t>
  </si>
  <si>
    <t>DOUILLE VENTURI*BUSHING-VENTUR</t>
  </si>
  <si>
    <t>293900007</t>
  </si>
  <si>
    <t>Dune Front Bumper  Black Maverick X3</t>
  </si>
  <si>
    <t>715002961</t>
  </si>
  <si>
    <t>Dune Rear Bumper  Can-Am Red Maverick X3</t>
  </si>
  <si>
    <t>715003437</t>
  </si>
  <si>
    <t>ECM, ENGINE CONTROL MODULE</t>
  </si>
  <si>
    <t>420666993</t>
  </si>
  <si>
    <t>ECROU SECURITE *NUT-SAF.SWITCH</t>
  </si>
  <si>
    <t>278002963</t>
  </si>
  <si>
    <t>ECROU*HEX NUT ISO 4032 M10-10</t>
  </si>
  <si>
    <t>420242097</t>
  </si>
  <si>
    <t>ECU MODULE</t>
  </si>
  <si>
    <t>420666938</t>
  </si>
  <si>
    <t>Elastic Flange Nut M12 X3</t>
  </si>
  <si>
    <t>233221416</t>
  </si>
  <si>
    <t>Electric Starter Kit REV-XM, REV-XS</t>
  </si>
  <si>
    <t>860200627</t>
  </si>
  <si>
    <t>ENS PLAQUES DR *RH PAD KIT</t>
  </si>
  <si>
    <t>705601150</t>
  </si>
  <si>
    <t>ENS PLAQUES GA *LH PAD KIT</t>
  </si>
  <si>
    <t>705601149</t>
  </si>
  <si>
    <t>ENS. BARBOTIN  *SPROCKET KIT</t>
  </si>
  <si>
    <t>715002047</t>
  </si>
  <si>
    <t>ENS. JOINT ETANC*GASKET SET</t>
  </si>
  <si>
    <t>420684152</t>
  </si>
  <si>
    <t>ENS.JOINT ETAN.*GASKET SET</t>
  </si>
  <si>
    <t>420684149</t>
  </si>
  <si>
    <t>ENS.SOUFFLET   *KIT-BOOT WHEEL</t>
  </si>
  <si>
    <t>715900298</t>
  </si>
  <si>
    <t>ENSEMBLE.*FILTER COVER KIT</t>
  </si>
  <si>
    <t>219800313</t>
  </si>
  <si>
    <t>ENTRETOISE     *SPACER</t>
  </si>
  <si>
    <t>420927837</t>
  </si>
  <si>
    <t>505072807</t>
  </si>
  <si>
    <t>ERGO Lateral Footplates  REV (G4)</t>
  </si>
  <si>
    <t>860201402</t>
  </si>
  <si>
    <t>EXHAUST KIT RENEGADE</t>
  </si>
  <si>
    <t>715005481</t>
  </si>
  <si>
    <t>Extra High Windshield  (51 cm)  REV-XS, REV-XM</t>
  </si>
  <si>
    <t>860201182</t>
  </si>
  <si>
    <t>EXTRACT. EMBRAY*PULLER-CLUTCH</t>
  </si>
  <si>
    <t>529035746</t>
  </si>
  <si>
    <t>EXTREME FRONT BUMPER L</t>
  </si>
  <si>
    <t>715004279</t>
  </si>
  <si>
    <t>FAN ASSEMBLY</t>
  </si>
  <si>
    <t>707800686</t>
  </si>
  <si>
    <t>FCREW-HEX.FLANGE DIN.6921</t>
  </si>
  <si>
    <t>207602546</t>
  </si>
  <si>
    <t>FILTER OIL Spyder</t>
  </si>
  <si>
    <t>420256454</t>
  </si>
  <si>
    <t>FILTRE HUILE   *FILTER-OIL</t>
  </si>
  <si>
    <t>519000242</t>
  </si>
  <si>
    <t>Flag pole Kit Can-Am</t>
  </si>
  <si>
    <t>715000277</t>
  </si>
  <si>
    <t>FLASQUE FIXE   *HALF-OUTHER ASSY</t>
  </si>
  <si>
    <t>420280178</t>
  </si>
  <si>
    <t>FLASQUE FIXE.AS*FLANGE-FIX.AS</t>
  </si>
  <si>
    <t>707001768</t>
  </si>
  <si>
    <t>Foam Replacement Maverick X3</t>
  </si>
  <si>
    <t>707800713</t>
  </si>
  <si>
    <t>FOURCHETTE EMB.*SHIFT FORK</t>
  </si>
  <si>
    <t>420657355</t>
  </si>
  <si>
    <t>FOX Front Shocks kit FLOAT 3   Includes 2 shocks REV (G4)</t>
  </si>
  <si>
    <t>860201278</t>
  </si>
  <si>
    <t>Front Bumper Black REV (G4)</t>
  </si>
  <si>
    <t>502007460</t>
  </si>
  <si>
    <t>Front Corner Protectors Defender</t>
  </si>
  <si>
    <t>715002833</t>
  </si>
  <si>
    <t>Front Corner Protectors Maverick Trail</t>
  </si>
  <si>
    <t>715003686</t>
  </si>
  <si>
    <t>Front Intrusion Bar   Black Maverick X3</t>
  </si>
  <si>
    <t>715002889</t>
  </si>
  <si>
    <t>Fuel filter</t>
  </si>
  <si>
    <t>709000330</t>
  </si>
  <si>
    <t>FUEL LEVEL SENSOR</t>
  </si>
  <si>
    <t>415130108</t>
  </si>
  <si>
    <t>Fuel Pump</t>
  </si>
  <si>
    <t>709000362</t>
  </si>
  <si>
    <t>FUEL PUMP MODULE ASS Y</t>
  </si>
  <si>
    <t>709000758</t>
  </si>
  <si>
    <t>Full Body Skid Plate &gt; Black with Black logo XM</t>
  </si>
  <si>
    <t>860200605</t>
  </si>
  <si>
    <t>GASKET</t>
  </si>
  <si>
    <t>420450400</t>
  </si>
  <si>
    <t>GASKET ARAMID</t>
  </si>
  <si>
    <t>420630212</t>
  </si>
  <si>
    <t>Gasket Kit, Engine</t>
  </si>
  <si>
    <t>420684150</t>
  </si>
  <si>
    <t>GEAR BOX BRACKET</t>
  </si>
  <si>
    <t>420212640</t>
  </si>
  <si>
    <t>Gear box Defender</t>
  </si>
  <si>
    <t>420686453</t>
  </si>
  <si>
    <t>Gear Rail Defender</t>
  </si>
  <si>
    <t>715003391</t>
  </si>
  <si>
    <t>Gear Rail Mount by Kolpin (KOL26500)</t>
  </si>
  <si>
    <t>715001422</t>
  </si>
  <si>
    <t>GLISS. CAME AV.*SHOE-CAM SLIDE</t>
  </si>
  <si>
    <t>417126374</t>
  </si>
  <si>
    <t>GLISSIERE ASSY *SLIDER ASSY</t>
  </si>
  <si>
    <t>705400956</t>
  </si>
  <si>
    <t>GLISSIERE CAME *SHOE-CAM SLID.</t>
  </si>
  <si>
    <t>417212500</t>
  </si>
  <si>
    <t>Glove box liner with seals XM</t>
  </si>
  <si>
    <t>860201084</t>
  </si>
  <si>
    <t>GOUJON DE ROUE *WHEEL STUD</t>
  </si>
  <si>
    <t>GOUJON M8 X 26 *STUD-M8 X 26</t>
  </si>
  <si>
    <t>420941014</t>
  </si>
  <si>
    <t>GOVERNOR CUP ASS Y</t>
  </si>
  <si>
    <t>420280664</t>
  </si>
  <si>
    <t>GRAISSEUR      *GREASE FITTING</t>
  </si>
  <si>
    <t>408200700</t>
  </si>
  <si>
    <t>GREEN / BLACK COSMETIC</t>
  </si>
  <si>
    <t>860201649</t>
  </si>
  <si>
    <t>GRILLE         *GRILL</t>
  </si>
  <si>
    <t>517303622</t>
  </si>
  <si>
    <t>GUARD</t>
  </si>
  <si>
    <t>417009205</t>
  </si>
  <si>
    <t>Gun boot additional mount by Kolpin</t>
  </si>
  <si>
    <t>715001586</t>
  </si>
  <si>
    <t>Half drive shaft Rear Outlander G2 LH.</t>
  </si>
  <si>
    <t>705501485</t>
  </si>
  <si>
    <t>Handle</t>
  </si>
  <si>
    <t>510005409</t>
  </si>
  <si>
    <t>HANDLE COVER</t>
  </si>
  <si>
    <t>510005444</t>
  </si>
  <si>
    <t>Handlebar Bag MXZ &amp; Renegade G4</t>
  </si>
  <si>
    <t>860201565</t>
  </si>
  <si>
    <t>HEADPIPE</t>
  </si>
  <si>
    <t>707601671</t>
  </si>
  <si>
    <t>HEATER TUBING</t>
  </si>
  <si>
    <t>709200658</t>
  </si>
  <si>
    <t>HEX SCREW M14X1.5X153.5</t>
  </si>
  <si>
    <t>420841091</t>
  </si>
  <si>
    <t>Hex. Flanged Screw DIN.6921 M6 X 20</t>
  </si>
  <si>
    <t>207662084</t>
  </si>
  <si>
    <t>HIGH CLEARANCE FRONT A-ARMS Defender</t>
  </si>
  <si>
    <t>715003784</t>
  </si>
  <si>
    <t>HIGHT WINDSHIELD KIT</t>
  </si>
  <si>
    <t>860201495</t>
  </si>
  <si>
    <t>HMWPE A-Arm protectors (plastic)  Maverick</t>
  </si>
  <si>
    <t>715002100</t>
  </si>
  <si>
    <t>HMWPE Front A-Arm and Trailing Arm Protectors 6 Mm Maverick X3</t>
  </si>
  <si>
    <t>715002905</t>
  </si>
  <si>
    <t>HOOD CATCH</t>
  </si>
  <si>
    <t>502007810</t>
  </si>
  <si>
    <t>HOSE ASS`Y</t>
  </si>
  <si>
    <t>513033339</t>
  </si>
  <si>
    <t>Idler Wheel</t>
  </si>
  <si>
    <t>46027</t>
  </si>
  <si>
    <t>Injection Valve X3</t>
  </si>
  <si>
    <t>420874845</t>
  </si>
  <si>
    <t>Inner Half G2</t>
  </si>
  <si>
    <t>420280374</t>
  </si>
  <si>
    <t>INSERT</t>
  </si>
  <si>
    <t>293450360</t>
  </si>
  <si>
    <t>Intake Gasket 1.0 mm</t>
  </si>
  <si>
    <t>420831867</t>
  </si>
  <si>
    <t>JOINT          *GASKET</t>
  </si>
  <si>
    <t>420850114</t>
  </si>
  <si>
    <t>420430482</t>
  </si>
  <si>
    <t>513033707</t>
  </si>
  <si>
    <t>JOINT          *SEAL</t>
  </si>
  <si>
    <t>707601565</t>
  </si>
  <si>
    <t>707601566</t>
  </si>
  <si>
    <t>JOINT CV       *CV JOINT</t>
  </si>
  <si>
    <t>705401407</t>
  </si>
  <si>
    <t>715900391</t>
  </si>
  <si>
    <t>JOINT ETANCHE  *GASKET</t>
  </si>
  <si>
    <t>293250236</t>
  </si>
  <si>
    <t>707600317</t>
  </si>
  <si>
    <t>JOINT PLONGEANT*JOINT-PLUNGING</t>
  </si>
  <si>
    <t>705401348</t>
  </si>
  <si>
    <t>JOINT PLONGEANT*PLUNGING JOINT</t>
  </si>
  <si>
    <t>705501865</t>
  </si>
  <si>
    <t>JOINT ROTULE   *BALL JOINT</t>
  </si>
  <si>
    <t>706001437</t>
  </si>
  <si>
    <t>JOINT TORIQUE  *O RING</t>
  </si>
  <si>
    <t>420650350</t>
  </si>
  <si>
    <t>420430920</t>
  </si>
  <si>
    <t>JOINT TORIQUE  *O-RING</t>
  </si>
  <si>
    <t>293300013</t>
  </si>
  <si>
    <t>KIT BAGUE CARBONE  *CARBON RING KIT</t>
  </si>
  <si>
    <t>295501153</t>
  </si>
  <si>
    <t>KIT COMPRESSOR IMPELLER</t>
  </si>
  <si>
    <t>295501166</t>
  </si>
  <si>
    <t xml:space="preserve">KNUCKLE-LH Drive System, Front Commander </t>
  </si>
  <si>
    <t>705401548</t>
  </si>
  <si>
    <t>LEFT LOWER DOOR COVER</t>
  </si>
  <si>
    <t>705011358</t>
  </si>
  <si>
    <t>LEFT SUPPORT</t>
  </si>
  <si>
    <t>520001875</t>
  </si>
  <si>
    <t>LH CALIPER</t>
  </si>
  <si>
    <t>705600679</t>
  </si>
  <si>
    <t>LH Constant-Speed Universal Joint</t>
  </si>
  <si>
    <t>705401235</t>
  </si>
  <si>
    <t>LH SKI LEG Summit G4</t>
  </si>
  <si>
    <t>505074139</t>
  </si>
  <si>
    <t>LH SWING ARM</t>
  </si>
  <si>
    <t>706002414</t>
  </si>
  <si>
    <t>Light Kit Power Cable for bumper Defender</t>
  </si>
  <si>
    <t>715002454</t>
  </si>
  <si>
    <t>Light Mounting Kit Maverick X3</t>
  </si>
  <si>
    <t>715003417</t>
  </si>
  <si>
    <t>LinQ (65L) Cargo Bag OGIO Rear  G2 / G2L  Black</t>
  </si>
  <si>
    <t>715002923</t>
  </si>
  <si>
    <t>Linq 8 Gal (30 L) Cooler Box Maverick X3</t>
  </si>
  <si>
    <t>715002892</t>
  </si>
  <si>
    <t>LinQ Adaptor Plate to install new LINQ accessories on WT tunnel</t>
  </si>
  <si>
    <t>860200945</t>
  </si>
  <si>
    <t>Linq Pivoting Rack   Can-Am Red Maverick X3</t>
  </si>
  <si>
    <t>715003439</t>
  </si>
  <si>
    <t>LISSE SKI      *RUNNER-SKI</t>
  </si>
  <si>
    <t>5344021</t>
  </si>
  <si>
    <t>LOCK ARM</t>
  </si>
  <si>
    <t>517305757</t>
  </si>
  <si>
    <t>LOGEMENT       *HOUSING</t>
  </si>
  <si>
    <t>515177678</t>
  </si>
  <si>
    <t>LOGO CAN-AM    *CAN-AM LOGO</t>
  </si>
  <si>
    <t>704902065</t>
  </si>
  <si>
    <t>Lonestar Racing Aluminum Roof   Black (With Wrap Kit) Maverick X3</t>
  </si>
  <si>
    <t>715003923</t>
  </si>
  <si>
    <t>Lonestar Racing Front Bumper  Can-Am Red Maverick X3</t>
  </si>
  <si>
    <t>715004161</t>
  </si>
  <si>
    <t>Lonestar Racing Front Intrusion Bar Black Maverick X3</t>
  </si>
  <si>
    <t>715003916</t>
  </si>
  <si>
    <t>Lonestar Racing Rear Bumper   Can-Am Red Maverick X3</t>
  </si>
  <si>
    <t>715004162</t>
  </si>
  <si>
    <t>LOQUET PANNEAU *LATCH-PANEL</t>
  </si>
  <si>
    <t>517305000</t>
  </si>
  <si>
    <t>LOWER ARM LH</t>
  </si>
  <si>
    <t>505073039</t>
  </si>
  <si>
    <t>MAITRE CYLINDRE*MASTER-CYLIND.</t>
  </si>
  <si>
    <t>705600681</t>
  </si>
  <si>
    <t>Manual reverse kit Spark</t>
  </si>
  <si>
    <t>295100596</t>
  </si>
  <si>
    <t>MOUNTAIN VESPEL SLIDER</t>
  </si>
  <si>
    <t>503194816</t>
  </si>
  <si>
    <t>MOYEU DE ROUE  *WHEEL HUB</t>
  </si>
  <si>
    <t>705502223</t>
  </si>
  <si>
    <t>Mudguard Kit Maverick</t>
  </si>
  <si>
    <t>715001323</t>
  </si>
  <si>
    <t>NEEDLE BEARING</t>
  </si>
  <si>
    <t>420232654</t>
  </si>
  <si>
    <t>Nut M12 X3</t>
  </si>
  <si>
    <t>250100099</t>
  </si>
  <si>
    <t>NUT-FLANGE ELASTIC DIN.6926</t>
  </si>
  <si>
    <t>233261494</t>
  </si>
  <si>
    <t>233281416</t>
  </si>
  <si>
    <t>233261416</t>
  </si>
  <si>
    <t>NUT-HEX.CASTLE M18</t>
  </si>
  <si>
    <t>250100047</t>
  </si>
  <si>
    <t>NUT-HEXAGONAL</t>
  </si>
  <si>
    <t>212100005</t>
  </si>
  <si>
    <t>NUT-LH</t>
  </si>
  <si>
    <t>33017</t>
  </si>
  <si>
    <t>NUT-LOCKING ELASTIC DIN.982</t>
  </si>
  <si>
    <t>233601416</t>
  </si>
  <si>
    <t>NUT-RH</t>
  </si>
  <si>
    <t>33019</t>
  </si>
  <si>
    <t>NUT-STOP ELASTIC DIN.985</t>
  </si>
  <si>
    <t>232551414</t>
  </si>
  <si>
    <t>232551200</t>
  </si>
  <si>
    <t>232561200</t>
  </si>
  <si>
    <t>232591414</t>
  </si>
  <si>
    <t>O RING</t>
  </si>
  <si>
    <t>293300200</t>
  </si>
  <si>
    <t>O-RING</t>
  </si>
  <si>
    <t>293300207</t>
  </si>
  <si>
    <t>O-Ring Drive shaft / Knuckle Commander</t>
  </si>
  <si>
    <t>293250246</t>
  </si>
  <si>
    <t>OETIKER PLIER</t>
  </si>
  <si>
    <t>295000070</t>
  </si>
  <si>
    <t>Oil Seal X3</t>
  </si>
  <si>
    <t>705501881</t>
  </si>
  <si>
    <t>OIL-CHAINCASE mineral</t>
  </si>
  <si>
    <t>415129500</t>
  </si>
  <si>
    <t>OUTIL*DRIVE PULLEY SPACER</t>
  </si>
  <si>
    <t>529036351</t>
  </si>
  <si>
    <t>OUTIL*DRIVEN PULLEY EXTRACTOR</t>
  </si>
  <si>
    <t>529036352</t>
  </si>
  <si>
    <t>PAINTED DISC PLATE</t>
  </si>
  <si>
    <t>705401867</t>
  </si>
  <si>
    <t>PARE-BRISE UH  *WINDSHIELD UH</t>
  </si>
  <si>
    <t>860201260</t>
  </si>
  <si>
    <t>PASSE-FILS     *GROMMET</t>
  </si>
  <si>
    <t>293720086</t>
  </si>
  <si>
    <t>PATTE VERROUIL.*LOCK-TAB</t>
  </si>
  <si>
    <t>514055100</t>
  </si>
  <si>
    <t>PHARE BI-HALOG *BEAM BI-HALOG</t>
  </si>
  <si>
    <t>710003098</t>
  </si>
  <si>
    <t>PINION 10 TH.</t>
  </si>
  <si>
    <t>705401933</t>
  </si>
  <si>
    <t>PISTON 62.44   *PISTON 62.44</t>
  </si>
  <si>
    <t>420890062</t>
  </si>
  <si>
    <t>PIVOT RACCORD  *ROD-PIVOT</t>
  </si>
  <si>
    <t>268000014</t>
  </si>
  <si>
    <t>PLAQUE ADHERENC*GRIP PLATE</t>
  </si>
  <si>
    <t>860200164</t>
  </si>
  <si>
    <t>PLAQUE FIX     *PLATE FIXATION</t>
  </si>
  <si>
    <t>710004788</t>
  </si>
  <si>
    <t>PLAQUE LOGEMENT*HOUSING PLATE</t>
  </si>
  <si>
    <t>515177149</t>
  </si>
  <si>
    <t>PLAQUE PROT.   *SKID PLATE</t>
  </si>
  <si>
    <t>860200334</t>
  </si>
  <si>
    <t>PLUG-SPARK Spyder RS</t>
  </si>
  <si>
    <t>278002297</t>
  </si>
  <si>
    <t>PLUNGING JOINT</t>
  </si>
  <si>
    <t>715900410</t>
  </si>
  <si>
    <t>715900454</t>
  </si>
  <si>
    <t>PORTE FUSEE GA.*KNUCKLE-LH.</t>
  </si>
  <si>
    <t>705501730</t>
  </si>
  <si>
    <t>Prefilter Grille Kit  REV (G4)</t>
  </si>
  <si>
    <t>860201224</t>
  </si>
  <si>
    <t>Premium Trunk Box Panel Kit - Yellow</t>
  </si>
  <si>
    <t>715001392</t>
  </si>
  <si>
    <t>Pressure And Temperature Sensor X3</t>
  </si>
  <si>
    <t>715900392</t>
  </si>
  <si>
    <t>PROTECTEUR*HEAT PROTECTION MAT</t>
  </si>
  <si>
    <t>715900358</t>
  </si>
  <si>
    <t>PROTECTOR</t>
  </si>
  <si>
    <t>503192610</t>
  </si>
  <si>
    <t xml:space="preserve">Quick Attach/Detach System for Rear Trunk Box </t>
  </si>
  <si>
    <t>715000273</t>
  </si>
  <si>
    <t>RAMPE          *RAMP</t>
  </si>
  <si>
    <t>417224038</t>
  </si>
  <si>
    <t>Rear Flexible Hose. Model X3, X3 Xds X3</t>
  </si>
  <si>
    <t>705601493</t>
  </si>
  <si>
    <t>REAR LIGHT Summit X 154</t>
  </si>
  <si>
    <t>520001143</t>
  </si>
  <si>
    <t>Rear Pre-Runner Bumper Can-Am Red Maverick X3</t>
  </si>
  <si>
    <t>715003436</t>
  </si>
  <si>
    <t>REAR PROPELLER SHAFT ASS Y</t>
  </si>
  <si>
    <t>703500929</t>
  </si>
  <si>
    <t>REAR RIM</t>
  </si>
  <si>
    <t>705502286</t>
  </si>
  <si>
    <t>RES.ANTIGEL    *TANK-COOLANT</t>
  </si>
  <si>
    <t>709200297</t>
  </si>
  <si>
    <t>RESSORT        *SPRING</t>
  </si>
  <si>
    <t>420938795</t>
  </si>
  <si>
    <t>705600079</t>
  </si>
  <si>
    <t>RESSORT POULIE *SPRING-COMPRESSION</t>
  </si>
  <si>
    <t>420238617</t>
  </si>
  <si>
    <t>retainer for stopper strap</t>
  </si>
  <si>
    <t>605355096</t>
  </si>
  <si>
    <t>RETAINING RING</t>
  </si>
  <si>
    <t>420845772</t>
  </si>
  <si>
    <t>RETROVISEUR    *MIRROR KIT</t>
  </si>
  <si>
    <t>715002353</t>
  </si>
  <si>
    <t>REWIND STARTER ASS'Y</t>
  </si>
  <si>
    <t>420893761</t>
  </si>
  <si>
    <t>RH SKI LEG Summit G4</t>
  </si>
  <si>
    <t>505074140</t>
  </si>
  <si>
    <t>RH SWING ARM</t>
  </si>
  <si>
    <t>706002415</t>
  </si>
  <si>
    <t>RIGHT LOWER DOOR COVER</t>
  </si>
  <si>
    <t>705011359</t>
  </si>
  <si>
    <t>RIGHT SUPPORT</t>
  </si>
  <si>
    <t>520001876</t>
  </si>
  <si>
    <t>RIGHTPLUNGING JOINT</t>
  </si>
  <si>
    <t>715900441</t>
  </si>
  <si>
    <t>Rim Beadlocks  Maverick / XTP 12"   - Can-Am Red</t>
  </si>
  <si>
    <t>705401445</t>
  </si>
  <si>
    <t>Rim Beadlocks  Maverick X DS 14"   - Manta Green</t>
  </si>
  <si>
    <t>705401586</t>
  </si>
  <si>
    <t>Rim Beadlocks  SCREW- M6 X 25</t>
  </si>
  <si>
    <t>250000787</t>
  </si>
  <si>
    <t>Rim Cap Gorilla  XMR</t>
  </si>
  <si>
    <t>705400963</t>
  </si>
  <si>
    <t>RIVET HEMLOK   *HEMLOK RIVET</t>
  </si>
  <si>
    <t>293150174</t>
  </si>
  <si>
    <t>RIVET-POP 1/8  *RIVET-POP 1/8</t>
  </si>
  <si>
    <t>293150015</t>
  </si>
  <si>
    <t>RIVET-POP 3/16 *RIVET-POP 3/16</t>
  </si>
  <si>
    <t>390402000</t>
  </si>
  <si>
    <t>ROD ASS Y Summit G4</t>
  </si>
  <si>
    <t>506152814</t>
  </si>
  <si>
    <t>ROD-TIE</t>
  </si>
  <si>
    <t>506152482</t>
  </si>
  <si>
    <t>ROLLER ASSY Summit G4</t>
  </si>
  <si>
    <t>417223808</t>
  </si>
  <si>
    <t>RONDELLE CAOUT.*WASHER-RUBBER</t>
  </si>
  <si>
    <t>211100009</t>
  </si>
  <si>
    <t>RONDELLE CUIVRE*COPPER WASHER</t>
  </si>
  <si>
    <t>705500506</t>
  </si>
  <si>
    <t>RONDELLE OBLONG*OBLONG GROMMET</t>
  </si>
  <si>
    <t>705003668</t>
  </si>
  <si>
    <t>RONDELLE RESS. *SPRING WASHER</t>
  </si>
  <si>
    <t>250200049</t>
  </si>
  <si>
    <t>RONDELLE-FREIN *WASHER-LOCK</t>
  </si>
  <si>
    <t>512056700</t>
  </si>
  <si>
    <t>ROTULE         *BALL JOINT KIT</t>
  </si>
  <si>
    <t>715002079</t>
  </si>
  <si>
    <t>ROUE 147MM     *WHEEL-147MM</t>
  </si>
  <si>
    <t>503191624</t>
  </si>
  <si>
    <t>ROUE 165       *WHEEL-165</t>
  </si>
  <si>
    <t>503190856</t>
  </si>
  <si>
    <t>ROULEMENT BILLE'BEARING-BALL</t>
  </si>
  <si>
    <t>420632375</t>
  </si>
  <si>
    <t>ROULEMENT BILLE*BALL BEARING</t>
  </si>
  <si>
    <t>420832570</t>
  </si>
  <si>
    <t>420932823</t>
  </si>
  <si>
    <t>709400439</t>
  </si>
  <si>
    <t>420932432</t>
  </si>
  <si>
    <t>ROULEMENT BILLE*BEARING-BALL</t>
  </si>
  <si>
    <t>420932816</t>
  </si>
  <si>
    <t>Screw Hex Cap M12 X 95 X3</t>
  </si>
  <si>
    <t>250000864</t>
  </si>
  <si>
    <t>SCREW-CTSK.FL.HD.PH.DIN.965A-A2</t>
  </si>
  <si>
    <t>208453060</t>
  </si>
  <si>
    <t>SCREW-HEX.CAP DIN.931A2 S.GRIP</t>
  </si>
  <si>
    <t>250000506</t>
  </si>
  <si>
    <t>SCREW-HEX.CAP DIN.933A2 S.GRIP</t>
  </si>
  <si>
    <t>207383060</t>
  </si>
  <si>
    <t>SCREW-HEX.CAP M10 X 130 ISO.4014</t>
  </si>
  <si>
    <t>250000703</t>
  </si>
  <si>
    <t>SCREW-HEX.CAP M12 X 88</t>
  </si>
  <si>
    <t>250000657</t>
  </si>
  <si>
    <t>SCREW-HEX.FLANGE DIN.6921</t>
  </si>
  <si>
    <t>230603046</t>
  </si>
  <si>
    <t>207662054</t>
  </si>
  <si>
    <t>207661684</t>
  </si>
  <si>
    <t>207662554</t>
  </si>
  <si>
    <t>207628546</t>
  </si>
  <si>
    <t>207608046</t>
  </si>
  <si>
    <t>SCREW-HEX.FLANGE DIN.6921 S.GRIP</t>
  </si>
  <si>
    <t>207562544</t>
  </si>
  <si>
    <t>SCREW-HEX.FLANGE M10 X 16</t>
  </si>
  <si>
    <t>250000615</t>
  </si>
  <si>
    <t>SCREW-HEX.FLANGE M12 X 16</t>
  </si>
  <si>
    <t>250000359</t>
  </si>
  <si>
    <t>SCREW-HEX.FLANGE M6 X 25</t>
  </si>
  <si>
    <t>250000447</t>
  </si>
  <si>
    <t>SCREW-HEX.FLANGE S.GRIP M12 X 16</t>
  </si>
  <si>
    <t>250000378</t>
  </si>
  <si>
    <t>SCREW-HEX.M6 X 20</t>
  </si>
  <si>
    <t>420441311</t>
  </si>
  <si>
    <t>SCREW-PAN HD.PH.DIN.7985A-A2</t>
  </si>
  <si>
    <t>208641060</t>
  </si>
  <si>
    <t>SCREW-PLUG M12X1.5</t>
  </si>
  <si>
    <t>420841921</t>
  </si>
  <si>
    <t>SCREW-PT.HEX.FLANGE K40 X 13</t>
  </si>
  <si>
    <t>241141340</t>
  </si>
  <si>
    <t>SCREW-SOCKET BN.HD.ISO.7380A2</t>
  </si>
  <si>
    <t>205463560</t>
  </si>
  <si>
    <t>SCREW-SOCKET DIN.912A2 S.GRIP</t>
  </si>
  <si>
    <t>211000127</t>
  </si>
  <si>
    <t>SCREW-SOCKET SHOULDER ISO.7379</t>
  </si>
  <si>
    <t>250000658</t>
  </si>
  <si>
    <t>Sea-Doo XP-S Synthetic Grease 14oz.(779162)</t>
  </si>
  <si>
    <t>293550010</t>
  </si>
  <si>
    <t>SHAFT ASS Y KIT</t>
  </si>
  <si>
    <t>703500986</t>
  </si>
  <si>
    <t>SHIFT FORK ASS Y</t>
  </si>
  <si>
    <t>420657537</t>
  </si>
  <si>
    <t>SHIFT FORK ASS'Y</t>
  </si>
  <si>
    <t>420657559</t>
  </si>
  <si>
    <t>SHOCK SKI</t>
  </si>
  <si>
    <t>505073456</t>
  </si>
  <si>
    <t>Short Reach Handlebar - Carbon Black</t>
  </si>
  <si>
    <t>219400546</t>
  </si>
  <si>
    <t>SIDE GEAR KIT</t>
  </si>
  <si>
    <t>703501023</t>
  </si>
  <si>
    <t>SIDE PANEL BOTTOM LOCK RH</t>
  </si>
  <si>
    <t>517305760</t>
  </si>
  <si>
    <t>SILENCIEUX     *MUFFLER</t>
  </si>
  <si>
    <t>707600572</t>
  </si>
  <si>
    <t>Skid Plate G2   HMWPE A-Arm protectors (plastic) Outlander G2 2017 Защита рычагов</t>
  </si>
  <si>
    <t>715002924</t>
  </si>
  <si>
    <t>Skid Plate G2  HMWPE Trailing Arm protectors (plastic) Outlander G2 2015 не подходит на 2017</t>
  </si>
  <si>
    <t>715002925</t>
  </si>
  <si>
    <t>Sleeve</t>
  </si>
  <si>
    <t>605454461</t>
  </si>
  <si>
    <t>SLIDER SHOE</t>
  </si>
  <si>
    <t>503192021</t>
  </si>
  <si>
    <t>SLIP JOINT</t>
  </si>
  <si>
    <t>707601026</t>
  </si>
  <si>
    <t>SOLENOIDE      *SOLENOID</t>
  </si>
  <si>
    <t>710004142</t>
  </si>
  <si>
    <t>SPARCO 008232NRSKY Кресло/сиденье (FIA) SPRINT SKY (8,7 кг), высокопрочный винил, черный</t>
  </si>
  <si>
    <t>008232NRSKY</t>
  </si>
  <si>
    <t>Spark Plug   NGK LMAR9D-J Maverick Xds Turbo</t>
  </si>
  <si>
    <t>715900357</t>
  </si>
  <si>
    <t>Spark Plug X3</t>
  </si>
  <si>
    <t>420897092</t>
  </si>
  <si>
    <t>SPARK PLUGS 12</t>
  </si>
  <si>
    <t>296000407</t>
  </si>
  <si>
    <t>Spark Tow Pro 3 Up Models</t>
  </si>
  <si>
    <t>295100605</t>
  </si>
  <si>
    <t>SPLINE DRIVER</t>
  </si>
  <si>
    <t>529036386</t>
  </si>
  <si>
    <t>Sport Performance Flared Windshield (Medium) &gt; Smoke</t>
  </si>
  <si>
    <t>860200696</t>
  </si>
  <si>
    <t>SPRING</t>
  </si>
  <si>
    <t>503192436</t>
  </si>
  <si>
    <t>Spyder REARPAD KIT (2 PADS)</t>
  </si>
  <si>
    <t>219800239</t>
  </si>
  <si>
    <t>SS.SECURITE    *PAD-STEERING</t>
  </si>
  <si>
    <t>506152553</t>
  </si>
  <si>
    <t>Starter Ass'y X3</t>
  </si>
  <si>
    <t>420893830</t>
  </si>
  <si>
    <t>STEERING</t>
  </si>
  <si>
    <t>296000411</t>
  </si>
  <si>
    <t>SUPPORT</t>
  </si>
  <si>
    <t>503194294</t>
  </si>
  <si>
    <t>503194295</t>
  </si>
  <si>
    <t>SUPPORT        *SUPPORT</t>
  </si>
  <si>
    <t>506152703</t>
  </si>
  <si>
    <t>SUPPORT DEMAR. *SUPPORT-STARTE</t>
  </si>
  <si>
    <t>420951460</t>
  </si>
  <si>
    <t>SUPPORT MODUL  *SUPPORT ECU</t>
  </si>
  <si>
    <t>512060994</t>
  </si>
  <si>
    <t>SUPPORT PLATE</t>
  </si>
  <si>
    <t>510005479</t>
  </si>
  <si>
    <t>SWITCH-IGNITION</t>
  </si>
  <si>
    <t>710002324</t>
  </si>
  <si>
    <t>TAMPON AN.VIBR.*MOUNT-A.VIBRA.</t>
  </si>
  <si>
    <t>707001170</t>
  </si>
  <si>
    <t>TENDEUR CHAINE *TENSIONER</t>
  </si>
  <si>
    <t>572041600</t>
  </si>
  <si>
    <t>THROTTLE BODY</t>
  </si>
  <si>
    <t>420893147</t>
  </si>
  <si>
    <t>THROTTLE BODY SOCKET</t>
  </si>
  <si>
    <t>420893801</t>
  </si>
  <si>
    <t>TIE RAP 173MM  *TIE-RAP 173MM</t>
  </si>
  <si>
    <t>293750009</t>
  </si>
  <si>
    <t>TORX-TRUSS M/S BZN NYLON PATCH</t>
  </si>
  <si>
    <t>250000724</t>
  </si>
  <si>
    <t>TORX-TRUSS M/S GM6047M NYLON PATCH</t>
  </si>
  <si>
    <t>250000215</t>
  </si>
  <si>
    <t>250000128</t>
  </si>
  <si>
    <t>TORX-TRUSS M/S M6 X 25</t>
  </si>
  <si>
    <t>250000758</t>
  </si>
  <si>
    <t>TORX-TRUSS M/S NYLON PATCH M5X20</t>
  </si>
  <si>
    <t>250000528</t>
  </si>
  <si>
    <t>TRAIL VESPEL SLIDER</t>
  </si>
  <si>
    <t>503194815</t>
  </si>
  <si>
    <t>TRAILERING COVER</t>
  </si>
  <si>
    <t>295100672</t>
  </si>
  <si>
    <t>TRAILING ARM RETAINING NUT REMO/INS. SOC</t>
  </si>
  <si>
    <t>529035925</t>
  </si>
  <si>
    <t>Trixx AJUSTABLE RISER KIT</t>
  </si>
  <si>
    <t>295100701</t>
  </si>
  <si>
    <t>Trixx EXTENDED RANGE ELECTRIC VTS</t>
  </si>
  <si>
    <t>295100704</t>
  </si>
  <si>
    <t>Trixx FOOT REST KIT</t>
  </si>
  <si>
    <t>295100705</t>
  </si>
  <si>
    <t>TUBE DE SIPHON *TUBE-SIPHON</t>
  </si>
  <si>
    <t>271001133</t>
  </si>
  <si>
    <t>TUBE-MAIN WELD Summit G4</t>
  </si>
  <si>
    <t>506152895</t>
  </si>
  <si>
    <t>TUBULURE CARBUR*SOCKET CARBURETOR</t>
  </si>
  <si>
    <t>420867240</t>
  </si>
  <si>
    <t>Tunnel Ice Scratchers With Replaceable Tips  REV (G4)</t>
  </si>
  <si>
    <t>860201279</t>
  </si>
  <si>
    <t>Turbocharger Ass'y X3</t>
  </si>
  <si>
    <t>420893730</t>
  </si>
  <si>
    <t>TUYAU ECHAPP.  *HEAD PIPE</t>
  </si>
  <si>
    <t>707601617</t>
  </si>
  <si>
    <t>ULTRA LOW WINDSHIELD KIT</t>
  </si>
  <si>
    <t>860201259</t>
  </si>
  <si>
    <t>Universal Joint Cross Outlander G1</t>
  </si>
  <si>
    <t>703500814</t>
  </si>
  <si>
    <t>703000024</t>
  </si>
  <si>
    <t>Valve Cap</t>
  </si>
  <si>
    <t>293000110</t>
  </si>
  <si>
    <t>VALVE COVER</t>
  </si>
  <si>
    <t>420911492</t>
  </si>
  <si>
    <t>VALVE STEM SEAL</t>
  </si>
  <si>
    <t>420430420</t>
  </si>
  <si>
    <t>VENTILATEUR    *FAN</t>
  </si>
  <si>
    <t>709200573</t>
  </si>
  <si>
    <t>WASHER</t>
  </si>
  <si>
    <t>20077</t>
  </si>
  <si>
    <t>WASHER-FLAT DIN.9021B-A2</t>
  </si>
  <si>
    <t>234052600</t>
  </si>
  <si>
    <t>WASHER-SPRING CONICAL DIN.6796</t>
  </si>
  <si>
    <t>234201474</t>
  </si>
  <si>
    <t>WASHER-THRUST</t>
  </si>
  <si>
    <t>417224009</t>
  </si>
  <si>
    <t>WELL-NUT M6 X 1.0MM</t>
  </si>
  <si>
    <t>250100150</t>
  </si>
  <si>
    <t>Wet Sounds Stealth 6 Mount Kit Maverick Trail</t>
  </si>
  <si>
    <t>715004745</t>
  </si>
  <si>
    <t>Wet Sounds Stealth 6 Ultra HD Can-Am Edition Sound Bar Maverick Trail / Commander</t>
  </si>
  <si>
    <t>710006028</t>
  </si>
  <si>
    <t>Wheel Cap X3</t>
  </si>
  <si>
    <t>705401841</t>
  </si>
  <si>
    <t>WHEEL CAP, BLACK</t>
  </si>
  <si>
    <t>503193810</t>
  </si>
  <si>
    <t>503194951</t>
  </si>
  <si>
    <t>WHEEL-155 Reneg BC X 800</t>
  </si>
  <si>
    <t>503192808</t>
  </si>
  <si>
    <t>XPS 2 stroke Semi Synthetic 12*1 quart (293600100)</t>
  </si>
  <si>
    <t>619590103</t>
  </si>
  <si>
    <t>Xtreme Front Bumper Plates Defender</t>
  </si>
  <si>
    <t>715003005</t>
  </si>
  <si>
    <t>Амортизаторы FOX FLOAT 3 EVOL RC2, Ski-Doo Renegade, Freeride, Lynx Boondocker 800, пара, 850-21-200</t>
  </si>
  <si>
    <t>850-21-200</t>
  </si>
  <si>
    <t>Амортизаторы FOX FLOAT 3 EVOL пара 850-23-226</t>
  </si>
  <si>
    <t>850-23-226</t>
  </si>
  <si>
    <t>Балка для крепления ремней безопастности Maverick X ds Turbo</t>
  </si>
  <si>
    <t>f7Harness Bar</t>
  </si>
  <si>
    <t>Болт М10*35 *1,25 стабилизатора</t>
  </si>
  <si>
    <t>864230</t>
  </si>
  <si>
    <t>Гарантийный CHAIN SLIDER</t>
  </si>
  <si>
    <t>504153312</t>
  </si>
  <si>
    <t>Гарантийный DRIVE CHAIN 116</t>
  </si>
  <si>
    <t>504153397</t>
  </si>
  <si>
    <t>Гарантийный JOINT TORIQUE  *O-RING</t>
  </si>
  <si>
    <t>513033668</t>
  </si>
  <si>
    <t>Гарантийный NUT-STOP ELASTIC DIN.985</t>
  </si>
  <si>
    <t>232581414</t>
  </si>
  <si>
    <t>Гарантийный RIVET-POP 3/16 *RIVET-POP 3/16</t>
  </si>
  <si>
    <t>390402200</t>
  </si>
  <si>
    <t>Гарантийный ROUE DENTEE 21D*SPROCKET-21TH.</t>
  </si>
  <si>
    <t>504096200</t>
  </si>
  <si>
    <t>Гарантийный SCREW-HEX.FLANGE DIN.6921 M8 x 30</t>
  </si>
  <si>
    <t>207683034</t>
  </si>
  <si>
    <t>Гарантийный SPACER</t>
  </si>
  <si>
    <t>512061300</t>
  </si>
  <si>
    <t>Гарантийный комплект PRESSURE OIL LINE</t>
  </si>
  <si>
    <t>420456352</t>
  </si>
  <si>
    <t>Гарантийный комплект SCREW-PT.HEX.FLANGE K40 X 25</t>
  </si>
  <si>
    <t>241142560</t>
  </si>
  <si>
    <t>Гарантийный комплект WASHER-FLAT DIN.125A-A2</t>
  </si>
  <si>
    <t>234061600</t>
  </si>
  <si>
    <t>Гарантийный комплект WASHER-FLAT DIN.9021B-A2</t>
  </si>
  <si>
    <t>234042600</t>
  </si>
  <si>
    <t>Гарантийный комплект Ферритовый фильтр</t>
  </si>
  <si>
    <t>515178088</t>
  </si>
  <si>
    <t>Гарантийный набор SHIM DPS</t>
  </si>
  <si>
    <t>709402257</t>
  </si>
  <si>
    <t>Канистра GKA СандТрак 10л. красная</t>
  </si>
  <si>
    <t>СандТрак10к</t>
  </si>
  <si>
    <t>Кантователь для снегохода +комплект крепежа 444.0030.1</t>
  </si>
  <si>
    <t>444.0030.1</t>
  </si>
  <si>
    <t>Комплект дверей X3</t>
  </si>
  <si>
    <t>Пластиковая соединительная стяжная муфта-держатель 301100</t>
  </si>
  <si>
    <t>301100</t>
  </si>
  <si>
    <t>свеча зажигания CR8E 1275</t>
  </si>
  <si>
    <t>1275</t>
  </si>
  <si>
    <t xml:space="preserve">стекло ветровое F7 MAVERICK Х3 </t>
  </si>
  <si>
    <t>497591</t>
  </si>
  <si>
    <t>Сумка для аксессуаров для снегохода 860200614</t>
  </si>
  <si>
    <t>860200614</t>
  </si>
  <si>
    <t>Тормозные колодки для квадроцикла ds 90 V45151DGF00HBKLL</t>
  </si>
  <si>
    <t>V45151DGF00HBKLL</t>
  </si>
  <si>
    <t>Универсальный снегоотвал (2014-) + комплект крепежа 444.0002.3</t>
  </si>
  <si>
    <t>444.0002.3</t>
  </si>
  <si>
    <t>Претенденты в неликвидные товары</t>
  </si>
  <si>
    <t>ADJUSTABLE STOPPER STRAP</t>
  </si>
  <si>
    <t>860201496</t>
  </si>
  <si>
    <t>Adventure Front Bumper. Black/White G4</t>
  </si>
  <si>
    <t>860201511</t>
  </si>
  <si>
    <t>AIGUILLE      *NEEDLE 6BFY46</t>
  </si>
  <si>
    <t>404162113</t>
  </si>
  <si>
    <t>ANNEAU ETANCHE *SEAL</t>
  </si>
  <si>
    <t>705502064</t>
  </si>
  <si>
    <t>420950730</t>
  </si>
  <si>
    <t xml:space="preserve">Audio System Defender Overhead Complete  </t>
  </si>
  <si>
    <t>715002019</t>
  </si>
  <si>
    <t>Bag LinQ G4 Slim Tunnel (15L)</t>
  </si>
  <si>
    <t>860200935</t>
  </si>
  <si>
    <t>705501121</t>
  </si>
  <si>
    <t>Ball Bearing Rear suspension Commander, Drive System SKI</t>
  </si>
  <si>
    <t>293350055</t>
  </si>
  <si>
    <t>BARRE ACCOUPLE*Tie Rod Short</t>
  </si>
  <si>
    <t>605448308</t>
  </si>
  <si>
    <t>BELT-DRIVE</t>
  </si>
  <si>
    <t>415060600</t>
  </si>
  <si>
    <t>BELT-DRIVE All Fan Skandics except Tundra</t>
  </si>
  <si>
    <t>414633800</t>
  </si>
  <si>
    <t>BLACK PAINT REAR SUPPORT</t>
  </si>
  <si>
    <t>705011052</t>
  </si>
  <si>
    <t>BLADE DS LINER KIT</t>
  </si>
  <si>
    <t>860201459</t>
  </si>
  <si>
    <t>BOUCHON        *PLUG SCREW</t>
  </si>
  <si>
    <t>420641090</t>
  </si>
  <si>
    <t>BOUCHON VIDANGE*PLUG-DRAIN</t>
  </si>
  <si>
    <t>705500894</t>
  </si>
  <si>
    <t>BOUTON         *KNOB</t>
  </si>
  <si>
    <t>517303439</t>
  </si>
  <si>
    <t>BOYAU DE FREIN *BRAKE LINE</t>
  </si>
  <si>
    <t>705601078</t>
  </si>
  <si>
    <t>BOYAU FLEXIBLE *FLEXIBLE HOSE</t>
  </si>
  <si>
    <t>705601362</t>
  </si>
  <si>
    <t>BRAS INF. GA.  *ARM-LOWER LH чёрный</t>
  </si>
  <si>
    <t>505072498</t>
  </si>
  <si>
    <t>BRAS OSCILLANT *ARM-SWING</t>
  </si>
  <si>
    <t>706001514</t>
  </si>
  <si>
    <t>715900284</t>
  </si>
  <si>
    <t>BRIDE SERRAGE  *CLAMP-TRIDON</t>
  </si>
  <si>
    <t>293650051</t>
  </si>
  <si>
    <t>BRIDE*EAR CLAMP 9.2-10.9MM</t>
  </si>
  <si>
    <t>420853133</t>
  </si>
  <si>
    <t>BRP LOGO</t>
  </si>
  <si>
    <t>219903305</t>
  </si>
  <si>
    <t>Can Am ATV 14" Maverick X3 Beadlock - Gold</t>
  </si>
  <si>
    <t>705401913</t>
  </si>
  <si>
    <t>502007409</t>
  </si>
  <si>
    <t>CENTRIFUGAL LEVER SET «комплект из 6шт»</t>
  </si>
  <si>
    <t>420248496</t>
  </si>
  <si>
    <t>CIRCLIP #20    *CIRCLIP-#20</t>
  </si>
  <si>
    <t>420845107</t>
  </si>
  <si>
    <t>COMMANDER - LT APACHE MOUNTING KIT</t>
  </si>
  <si>
    <t>715004756</t>
  </si>
  <si>
    <t>CONNECTING ROD ASSEMBLY</t>
  </si>
  <si>
    <t>420217429</t>
  </si>
  <si>
    <t>CONNECTING ROD SCREW M8 X 1</t>
  </si>
  <si>
    <t>420641645</t>
  </si>
  <si>
    <t>CONSOLE DROITE *CONSOLE-RH</t>
  </si>
  <si>
    <t>517305060</t>
  </si>
  <si>
    <t>COQUE AVANT    *PAN-BOTTOM FRO</t>
  </si>
  <si>
    <t>502007406</t>
  </si>
  <si>
    <t>COUSS. ALL     *EXT. BUSHING</t>
  </si>
  <si>
    <t>503191556</t>
  </si>
  <si>
    <t>505072445</t>
  </si>
  <si>
    <t>COUSSINET ROUL.*BEARING SLEEVE</t>
  </si>
  <si>
    <t>420233995</t>
  </si>
  <si>
    <t>COUV. PARE-CHOC*BUMPER CAP</t>
  </si>
  <si>
    <t>705005825</t>
  </si>
  <si>
    <t>COUVERCLE PTO  *PTO COVER</t>
  </si>
  <si>
    <t>420612335</t>
  </si>
  <si>
    <t>COUVRE GUIDON  *STEERING COVER</t>
  </si>
  <si>
    <t>709400278</t>
  </si>
  <si>
    <t>Cover Summit, Freeride  (G4) RAP</t>
  </si>
  <si>
    <t>860201440</t>
  </si>
  <si>
    <t>CULBUTEUR ECHA.*ROCKER ARM EXHAUST</t>
  </si>
  <si>
    <t>420254915</t>
  </si>
  <si>
    <t>CV JOINT</t>
  </si>
  <si>
    <t>715900416</t>
  </si>
  <si>
    <t>CV Joint G2</t>
  </si>
  <si>
    <t>705501776</t>
  </si>
  <si>
    <t>Cylinder  800R E-TEC</t>
  </si>
  <si>
    <t>420413041</t>
  </si>
  <si>
    <t>Cylinder 600 E-tec</t>
  </si>
  <si>
    <t>420623263</t>
  </si>
  <si>
    <t>DECALQUE OUTL  *OUTL. DECAL</t>
  </si>
  <si>
    <t>704904537</t>
  </si>
  <si>
    <t>DISK PROTECTOR BLACK</t>
  </si>
  <si>
    <t>507032546</t>
  </si>
  <si>
    <t>DOUILLE INT.   *BUSHING-INT.</t>
  </si>
  <si>
    <t>706201590</t>
  </si>
  <si>
    <t>DRIVE AXLE ASSY</t>
  </si>
  <si>
    <t>705402188</t>
  </si>
  <si>
    <t>ELEC.RELAY ASSY</t>
  </si>
  <si>
    <t>S3850AHLA000</t>
  </si>
  <si>
    <t>EMBLEM LOGO BRP</t>
  </si>
  <si>
    <t>516008738</t>
  </si>
  <si>
    <t>715001604</t>
  </si>
  <si>
    <t>420684160</t>
  </si>
  <si>
    <t>ENSEMBLE BRIDE *CLAMP KIT</t>
  </si>
  <si>
    <t>719000049</t>
  </si>
  <si>
    <t>ENTRETOISE     *BUSHING</t>
  </si>
  <si>
    <t>268000269</t>
  </si>
  <si>
    <t>ETRIER GAUCHE  *LH CALIPER</t>
  </si>
  <si>
    <t>705601128</t>
  </si>
  <si>
    <t>Flanged Torx Screw M6 X 45 X3</t>
  </si>
  <si>
    <t>420440324</t>
  </si>
  <si>
    <t>FLASQUE COULIS.*HALF-INNER ASSY</t>
  </si>
  <si>
    <t>420280188</t>
  </si>
  <si>
    <t>FRONT BUMPER</t>
  </si>
  <si>
    <t>291004567</t>
  </si>
  <si>
    <t>FRONT DRIVE MODULE</t>
  </si>
  <si>
    <t>710004663</t>
  </si>
  <si>
    <t>Fuel Rail X3</t>
  </si>
  <si>
    <t>420874966</t>
  </si>
  <si>
    <t>Full Wrap-Around Front Bumper G4 (Wide)</t>
  </si>
  <si>
    <t>860201676</t>
  </si>
  <si>
    <t>Gearcase Lubricant Evinrude HPF-PRO 1L</t>
  </si>
  <si>
    <t>0778755</t>
  </si>
  <si>
    <t>250300045</t>
  </si>
  <si>
    <t>GOUJON DE ROUE *WHEEL STUDM10X1.25</t>
  </si>
  <si>
    <t>250300055</t>
  </si>
  <si>
    <t>GRILLE CALANDRE*FRONT GRIL</t>
  </si>
  <si>
    <t>708200404</t>
  </si>
  <si>
    <t>GUIDE BLOC     *GUIDE-BLOCK</t>
  </si>
  <si>
    <t>503189488</t>
  </si>
  <si>
    <t>GUIDE RESSORT  *GUIDE-SPRING</t>
  </si>
  <si>
    <t>503187500</t>
  </si>
  <si>
    <t>GUIDON GRIS    *BAR-HANDLE</t>
  </si>
  <si>
    <t>709401242</t>
  </si>
  <si>
    <t>HALF SHAFT</t>
  </si>
  <si>
    <t>705502411</t>
  </si>
  <si>
    <t>Heavy-Duty Front Bumper G4 (Wide)</t>
  </si>
  <si>
    <t>860201819</t>
  </si>
  <si>
    <t>HOOD - FRONT</t>
  </si>
  <si>
    <t>517306635</t>
  </si>
  <si>
    <t>517306388</t>
  </si>
  <si>
    <t>INTERCOOLER SUPPORT</t>
  </si>
  <si>
    <t>707800691</t>
  </si>
  <si>
    <t>JOINT  * YOKE</t>
  </si>
  <si>
    <t>715900272</t>
  </si>
  <si>
    <t>715900271</t>
  </si>
  <si>
    <t>JOINT FORME    *FORMED SEAL</t>
  </si>
  <si>
    <t>268000105</t>
  </si>
  <si>
    <t>705401350</t>
  </si>
  <si>
    <t>KIT PAD-BRAKE</t>
  </si>
  <si>
    <t>S45105BAA000A</t>
  </si>
  <si>
    <t>LEVIER ASSEMBLE*LEVER ASS Y</t>
  </si>
  <si>
    <t>417222672</t>
  </si>
  <si>
    <t>LINK PAINTED PLATE</t>
  </si>
  <si>
    <t>705205929</t>
  </si>
  <si>
    <t>LinQ Premium Tunnel Bag 10+3L (Short) &gt; Black</t>
  </si>
  <si>
    <t>860200622</t>
  </si>
  <si>
    <t>LINQ TOOL BOX</t>
  </si>
  <si>
    <t>715004301</t>
  </si>
  <si>
    <t>Linq Tool Holder Defender</t>
  </si>
  <si>
    <t>715003059</t>
  </si>
  <si>
    <t>LOGEMENT AV    *FRONT HOUSING</t>
  </si>
  <si>
    <t>512060987</t>
  </si>
  <si>
    <t>705600751</t>
  </si>
  <si>
    <t>MANETTE ASS.   *HANDLE-ASSY</t>
  </si>
  <si>
    <t>512061051</t>
  </si>
  <si>
    <t>Marinized LinQ hardware kit</t>
  </si>
  <si>
    <t>295100751</t>
  </si>
  <si>
    <t>OIL PUMP</t>
  </si>
  <si>
    <t>519000323</t>
  </si>
  <si>
    <t xml:space="preserve">OIL, XD100-QUART                                                                </t>
  </si>
  <si>
    <t xml:space="preserve">765146                  </t>
  </si>
  <si>
    <t>705003264</t>
  </si>
  <si>
    <t>PHARE BASSE ASS*LOW BEAM ASS</t>
  </si>
  <si>
    <t>710003258</t>
  </si>
  <si>
    <t>710003259</t>
  </si>
  <si>
    <t>PHARE HAUTE ASS*HIGH BEAM ASS</t>
  </si>
  <si>
    <t>710001386</t>
  </si>
  <si>
    <t>710001384</t>
  </si>
  <si>
    <t>PIGNON 23D.LARG*SPROCK.-23TH L</t>
  </si>
  <si>
    <t>504091000</t>
  </si>
  <si>
    <t>PISTON PIN</t>
  </si>
  <si>
    <t>420216270</t>
  </si>
  <si>
    <t>PLAQUE EMBRAYA.*SHIFTER PLATE</t>
  </si>
  <si>
    <t>705401553</t>
  </si>
  <si>
    <t>Platform Mat Spark Extension 3up Spark</t>
  </si>
  <si>
    <t>295100571</t>
  </si>
  <si>
    <t>PUSH FRAME EXTENSION KIT</t>
  </si>
  <si>
    <t>715004204</t>
  </si>
  <si>
    <t>PUSH NUT</t>
  </si>
  <si>
    <t>250100178</t>
  </si>
  <si>
    <t>RACCORD MALE   *CONNECTOR-MALE</t>
  </si>
  <si>
    <t>414580700</t>
  </si>
  <si>
    <t>RAP Cover - XM Summit X, Freeride - 1UP Extra low / low windshield</t>
  </si>
  <si>
    <t>280000624</t>
  </si>
  <si>
    <t>Rear A-Arm Protection  Maverick</t>
  </si>
  <si>
    <t>715001644</t>
  </si>
  <si>
    <t>REAR BUMPER</t>
  </si>
  <si>
    <t>518325481</t>
  </si>
  <si>
    <t>REAR FENDER ASS Y</t>
  </si>
  <si>
    <t>715003173</t>
  </si>
  <si>
    <t>Receiver Hitch (Xds &amp; Turbo only)</t>
  </si>
  <si>
    <t>715002517</t>
  </si>
  <si>
    <t>RH CENTRAL CAGE TRIM</t>
  </si>
  <si>
    <t>705011580</t>
  </si>
  <si>
    <t>RH Constant-Speed Universal Joint</t>
  </si>
  <si>
    <t>705401236</t>
  </si>
  <si>
    <t>RH SIDE DECAL</t>
  </si>
  <si>
    <t>516007612</t>
  </si>
  <si>
    <t>RIVET AVEX     *RIVET AVEX</t>
  </si>
  <si>
    <t>390909100</t>
  </si>
  <si>
    <t>RIVET NOIR     *RIVET-BLACK</t>
  </si>
  <si>
    <t>36036</t>
  </si>
  <si>
    <t>RONDELLE M5    *WASHER M5</t>
  </si>
  <si>
    <t>250200025</t>
  </si>
  <si>
    <t>ROUE 141MM     *WHEEL-141MM</t>
  </si>
  <si>
    <t>503191942</t>
  </si>
  <si>
    <t>ROUE 144MM     *144MM WHEEL</t>
  </si>
  <si>
    <t>715002054</t>
  </si>
  <si>
    <t>420932581</t>
  </si>
  <si>
    <t>S3 POWER SPORTS S3122-72 кОМПЛЕКТ НИЖНИХ ПОПЕРЕЧНЫХ ТЯГ(ПАРА) CAN-AM MAVERICK X3 XRS</t>
  </si>
  <si>
    <t>S3122-72</t>
  </si>
  <si>
    <t>SCREW-HEX.CAP ISO.4014</t>
  </si>
  <si>
    <t>207004544</t>
  </si>
  <si>
    <t>SCREW-HEX.CAP M12 X 241</t>
  </si>
  <si>
    <t>250000515</t>
  </si>
  <si>
    <t>207523544</t>
  </si>
  <si>
    <t>SCREW-SOCKET HEAD S.GRIP M8 X 22</t>
  </si>
  <si>
    <t>250000414</t>
  </si>
  <si>
    <t>Self-clearing footwells G2, G2 MAX</t>
  </si>
  <si>
    <t>715004759</t>
  </si>
  <si>
    <t>SERVICE CENTER RIGHT FENDER EXTENDER</t>
  </si>
  <si>
    <t>715003823</t>
  </si>
  <si>
    <t>SERVICE FRONT LEFT FENDER EXTENDER</t>
  </si>
  <si>
    <t>715003818</t>
  </si>
  <si>
    <t>SERVICE REAR LEFT FENDER EXTENDER</t>
  </si>
  <si>
    <t>715003820</t>
  </si>
  <si>
    <t>SERVICE REAR RIGHT FENDER EXTENDER</t>
  </si>
  <si>
    <t>715003821</t>
  </si>
  <si>
    <t>SHIFTER GATE</t>
  </si>
  <si>
    <t>707900608</t>
  </si>
  <si>
    <t>SHIFTER GATE DEFLECTOR</t>
  </si>
  <si>
    <t>707900506</t>
  </si>
  <si>
    <t>Ski Saver Kit</t>
  </si>
  <si>
    <t>860201882</t>
  </si>
  <si>
    <t>Skid Plate G2 Footwell Protector Plates</t>
  </si>
  <si>
    <t>715000922</t>
  </si>
  <si>
    <t>SOUPAPE ECHAP. *VALVE-EXHAUST</t>
  </si>
  <si>
    <t>420854990</t>
  </si>
  <si>
    <t>Spark Plug 600,900 ACE MR7BI-8 NGK</t>
  </si>
  <si>
    <t>415129670</t>
  </si>
  <si>
    <t>SPRING-HOSE</t>
  </si>
  <si>
    <t>420838255</t>
  </si>
  <si>
    <t>Summit Rail Reinforcement G4</t>
  </si>
  <si>
    <t>860201464</t>
  </si>
  <si>
    <t>SUPPORT HOSE</t>
  </si>
  <si>
    <t>511000657</t>
  </si>
  <si>
    <t>SUPPORT SIL.   *EXHAUST SUPP.</t>
  </si>
  <si>
    <t>274001479</t>
  </si>
  <si>
    <t>TABLEAU DE BORD*DASH</t>
  </si>
  <si>
    <t>707900199</t>
  </si>
  <si>
    <t>TORX-SCREW TRUSS HEAD PT.K50X16</t>
  </si>
  <si>
    <t>250000720</t>
  </si>
  <si>
    <t>250000807</t>
  </si>
  <si>
    <t>Trailering Cover  &gt; Outlander  G2 with trunk box</t>
  </si>
  <si>
    <t>715001737</t>
  </si>
  <si>
    <t>VIS AJUSTEMENT *ADJUSTMENT SCREW</t>
  </si>
  <si>
    <t>420241335</t>
  </si>
  <si>
    <t>VIS HEXALOB.EPA*TORX FLANGE SCREW</t>
  </si>
  <si>
    <t>420641228</t>
  </si>
  <si>
    <t>WASHER-OBLONG</t>
  </si>
  <si>
    <t>705000321</t>
  </si>
  <si>
    <t>Wear-Ring RX / XP</t>
  </si>
  <si>
    <t>271000653</t>
  </si>
  <si>
    <t>WHEEL HUB</t>
  </si>
  <si>
    <t>705502470</t>
  </si>
  <si>
    <t>Winch Wire Harness Kit Outlander G2L</t>
  </si>
  <si>
    <t>715002453</t>
  </si>
  <si>
    <t>XD 100 Evinrude  2-Cycle Oil, 1L</t>
  </si>
  <si>
    <t>0779710</t>
  </si>
  <si>
    <t>XPS 2 stroke Mineral 3*1 gallon (779120) RU</t>
  </si>
  <si>
    <t>779277</t>
  </si>
  <si>
    <t>Гарантийный CLOSURE RING</t>
  </si>
  <si>
    <t>513033910</t>
  </si>
  <si>
    <t>Гарантийный DART</t>
  </si>
  <si>
    <t>293730062</t>
  </si>
  <si>
    <t>293300059</t>
  </si>
  <si>
    <t>420431890</t>
  </si>
  <si>
    <t>Гарантийный NUT M5</t>
  </si>
  <si>
    <t>420242074</t>
  </si>
  <si>
    <t>Гарантийный SCREW-HEX.M8 X 35</t>
  </si>
  <si>
    <t>420840090</t>
  </si>
  <si>
    <t>Гарантийный SPROCKET 19 TEETH MACHINED</t>
  </si>
  <si>
    <t>504153783</t>
  </si>
  <si>
    <t>Гарантийный комплект  KIT LOCKING TAB</t>
  </si>
  <si>
    <t>861805518</t>
  </si>
  <si>
    <t>Гарантийный комплект SPACER</t>
  </si>
  <si>
    <t>503194324</t>
  </si>
  <si>
    <t>Гарантийный комплект SRING RETAINER</t>
  </si>
  <si>
    <t>503194323</t>
  </si>
  <si>
    <t>Гарантийный комплект STEERING SUPPORT</t>
  </si>
  <si>
    <t>548873704</t>
  </si>
  <si>
    <t>Диск колесный Sedona Monster 4x137 R14</t>
  </si>
  <si>
    <t>570-1134</t>
  </si>
  <si>
    <t>Защита порогов Commander</t>
  </si>
  <si>
    <t>ЗП Commander</t>
  </si>
  <si>
    <t>Крепление универсальное с тремя зажима Kolpin</t>
  </si>
  <si>
    <t>21540</t>
  </si>
  <si>
    <t>Пластина переднего усилителя подвески Maverick X3</t>
  </si>
  <si>
    <t>ППУП</t>
  </si>
  <si>
    <t>Площадка On-Line мониторинга 4.0015.1</t>
  </si>
  <si>
    <t>4.0015.1</t>
  </si>
  <si>
    <t>Трос синтетический 15mx5.5mm Автоспас</t>
  </si>
  <si>
    <t>15mx5.5mm Автоспас</t>
  </si>
  <si>
    <t>Усилитель подвески задний Maverick X3</t>
  </si>
  <si>
    <t>F7_УПЗ</t>
  </si>
  <si>
    <t>Чехол стояночный для снегохода BRP SKANDIK SWT 600 (чёрн)</t>
  </si>
  <si>
    <t>SWT 600</t>
  </si>
  <si>
    <t>Итог</t>
  </si>
  <si>
    <t>Себестоимость за единицу</t>
  </si>
  <si>
    <t>цена 540 дней и выше</t>
  </si>
  <si>
    <t>Цена 365-540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</si>
</sst>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00"/>
    <numFmt numFmtId="166" formatCode="0.00;[Red]0.00"/>
  </numFmts>
  <fonts count="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color indexed="8"/>
      <name val="Arial"/>
      <family val="2"/>
    </font>
    <font>
      <b/>
      <sz val="8"/>
      <color indexed="16"/>
      <name val="Arial"/>
      <family val="2"/>
    </font>
    <font>
      <sz val="8"/>
      <color indexed="18"/>
      <name val="Arial"/>
      <family val="2"/>
    </font>
    <font>
      <sz val="8"/>
      <color indexed="8"/>
      <name val="Arial"/>
      <family val="2"/>
    </font>
    <font>
      <b/>
      <sz val="10"/>
      <color indexed="16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 applyAlignment="1">
      <alignment horizontal="left"/>
    </xf>
    <xf numFmtId="0" fontId="1" fillId="0" borderId="0" xfId="1"/>
    <xf numFmtId="0" fontId="3" fillId="3" borderId="1" xfId="1" applyNumberFormat="1" applyFont="1" applyFill="1" applyBorder="1" applyAlignment="1">
      <alignment horizontal="left" wrapText="1"/>
    </xf>
    <xf numFmtId="164" fontId="3" fillId="3" borderId="2" xfId="1" applyNumberFormat="1" applyFont="1" applyFill="1" applyBorder="1" applyAlignment="1">
      <alignment horizontal="right" vertical="center" wrapText="1"/>
    </xf>
    <xf numFmtId="4" fontId="3" fillId="3" borderId="2" xfId="1" applyNumberFormat="1" applyFont="1" applyFill="1" applyBorder="1" applyAlignment="1">
      <alignment horizontal="right" vertical="center" wrapText="1"/>
    </xf>
    <xf numFmtId="0" fontId="3" fillId="3" borderId="5" xfId="1" applyNumberFormat="1" applyFont="1" applyFill="1" applyBorder="1" applyAlignment="1">
      <alignment horizontal="left"/>
    </xf>
    <xf numFmtId="0" fontId="4" fillId="4" borderId="1" xfId="1" applyNumberFormat="1" applyFont="1" applyFill="1" applyBorder="1" applyAlignment="1">
      <alignment horizontal="left" wrapText="1"/>
    </xf>
    <xf numFmtId="164" fontId="4" fillId="4" borderId="2" xfId="1" applyNumberFormat="1" applyFont="1" applyFill="1" applyBorder="1" applyAlignment="1">
      <alignment horizontal="right" vertical="center" wrapText="1"/>
    </xf>
    <xf numFmtId="4" fontId="4" fillId="4" borderId="2" xfId="1" applyNumberFormat="1" applyFont="1" applyFill="1" applyBorder="1" applyAlignment="1">
      <alignment horizontal="right" vertical="center" wrapText="1"/>
    </xf>
    <xf numFmtId="0" fontId="4" fillId="4" borderId="5" xfId="1" applyNumberFormat="1" applyFont="1" applyFill="1" applyBorder="1" applyAlignment="1">
      <alignment horizontal="left"/>
    </xf>
    <xf numFmtId="0" fontId="5" fillId="5" borderId="1" xfId="1" applyNumberFormat="1" applyFont="1" applyFill="1" applyBorder="1" applyAlignment="1">
      <alignment horizontal="left" vertical="center" wrapText="1"/>
    </xf>
    <xf numFmtId="0" fontId="5" fillId="5" borderId="1" xfId="1" applyNumberFormat="1" applyFont="1" applyFill="1" applyBorder="1" applyAlignment="1">
      <alignment horizontal="left" wrapText="1"/>
    </xf>
    <xf numFmtId="165" fontId="5" fillId="5" borderId="2" xfId="1" applyNumberFormat="1" applyFont="1" applyFill="1" applyBorder="1" applyAlignment="1">
      <alignment horizontal="right" vertical="center" wrapText="1"/>
    </xf>
    <xf numFmtId="4" fontId="5" fillId="5" borderId="2" xfId="1" applyNumberFormat="1" applyFont="1" applyFill="1" applyBorder="1" applyAlignment="1">
      <alignment horizontal="right" vertical="center" wrapText="1"/>
    </xf>
    <xf numFmtId="2" fontId="5" fillId="5" borderId="2" xfId="1" applyNumberFormat="1" applyFont="1" applyFill="1" applyBorder="1" applyAlignment="1">
      <alignment horizontal="right" vertical="center" wrapText="1"/>
    </xf>
    <xf numFmtId="165" fontId="4" fillId="4" borderId="2" xfId="1" applyNumberFormat="1" applyFont="1" applyFill="1" applyBorder="1" applyAlignment="1">
      <alignment horizontal="right" vertical="center" wrapText="1"/>
    </xf>
    <xf numFmtId="164" fontId="6" fillId="6" borderId="6" xfId="1" applyNumberFormat="1" applyFont="1" applyFill="1" applyBorder="1" applyAlignment="1">
      <alignment horizontal="right" vertical="center" wrapText="1"/>
    </xf>
    <xf numFmtId="4" fontId="6" fillId="6" borderId="6" xfId="1" applyNumberFormat="1" applyFont="1" applyFill="1" applyBorder="1" applyAlignment="1">
      <alignment horizontal="right" vertical="center" wrapText="1"/>
    </xf>
    <xf numFmtId="0" fontId="1" fillId="0" borderId="7" xfId="1" applyFont="1" applyBorder="1" applyAlignment="1">
      <alignment horizontal="left"/>
    </xf>
    <xf numFmtId="166" fontId="1" fillId="0" borderId="0" xfId="1" applyNumberFormat="1"/>
    <xf numFmtId="166" fontId="1" fillId="0" borderId="6" xfId="1" applyNumberFormat="1" applyBorder="1" applyAlignment="1">
      <alignment horizontal="center"/>
    </xf>
    <xf numFmtId="166" fontId="1" fillId="7" borderId="6" xfId="1" applyNumberFormat="1" applyFill="1" applyBorder="1"/>
    <xf numFmtId="166" fontId="1" fillId="7" borderId="6" xfId="1" applyNumberFormat="1" applyFill="1" applyBorder="1" applyAlignment="1">
      <alignment horizontal="center"/>
    </xf>
    <xf numFmtId="166" fontId="1" fillId="8" borderId="6" xfId="1" applyNumberFormat="1" applyFill="1" applyBorder="1" applyAlignment="1">
      <alignment horizontal="center"/>
    </xf>
    <xf numFmtId="166" fontId="1" fillId="8" borderId="0" xfId="1" applyNumberFormat="1" applyFill="1"/>
    <xf numFmtId="166" fontId="1" fillId="8" borderId="6" xfId="1" applyNumberFormat="1" applyFill="1" applyBorder="1"/>
    <xf numFmtId="0" fontId="3" fillId="3" borderId="1" xfId="1" applyNumberFormat="1" applyFont="1" applyFill="1" applyBorder="1" applyAlignment="1">
      <alignment horizontal="left" vertical="center" wrapText="1"/>
    </xf>
    <xf numFmtId="0" fontId="4" fillId="4" borderId="1" xfId="1" applyNumberFormat="1" applyFont="1" applyFill="1" applyBorder="1" applyAlignment="1">
      <alignment horizontal="left" vertical="center" wrapText="1"/>
    </xf>
    <xf numFmtId="0" fontId="6" fillId="6" borderId="6" xfId="1" applyNumberFormat="1" applyFont="1" applyFill="1" applyBorder="1" applyAlignment="1">
      <alignment horizontal="right" vertical="center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3" xfId="1" applyNumberFormat="1" applyFont="1" applyFill="1" applyBorder="1" applyAlignment="1">
      <alignment horizontal="center" vertical="center" wrapText="1"/>
    </xf>
    <xf numFmtId="0" fontId="2" fillId="2" borderId="4" xfId="1" applyNumberFormat="1" applyFont="1" applyFill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8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36AC2"/>
      <rgbColor rgb="00993366"/>
      <rgbColor rgb="00A6CAF0"/>
      <rgbColor rgb="00CCFFFF"/>
      <rgbColor rgb="00E0FFE0"/>
      <rgbColor rgb="00FFFBF0"/>
      <rgbColor rgb="00A0E0E0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K608"/>
  <sheetViews>
    <sheetView tabSelected="1" topLeftCell="A577" workbookViewId="0">
      <selection activeCell="L10" sqref="L10"/>
    </sheetView>
  </sheetViews>
  <sheetFormatPr defaultRowHeight="11.25" outlineLevelRow="2" x14ac:dyDescent="0.2"/>
  <cols>
    <col min="1" max="1" width="0.140625" style="1" customWidth="1"/>
    <col min="2" max="2" width="1" style="1" customWidth="1"/>
    <col min="3" max="4" width="2" style="1" customWidth="1"/>
    <col min="5" max="5" width="40" style="1" customWidth="1"/>
    <col min="6" max="6" width="20" style="1" customWidth="1"/>
    <col min="7" max="7" width="17" style="1" hidden="1" customWidth="1"/>
    <col min="8" max="8" width="0.140625" style="1" customWidth="1"/>
    <col min="9" max="9" width="21.28515625" style="20" hidden="1" customWidth="1"/>
    <col min="10" max="10" width="17.42578125" style="20" customWidth="1"/>
    <col min="11" max="11" width="13.7109375" style="20" customWidth="1"/>
    <col min="12" max="12" width="21.28515625" style="2" customWidth="1"/>
    <col min="13" max="252" width="9.140625" style="2" customWidth="1"/>
    <col min="253" max="253" width="0.140625" style="2" customWidth="1"/>
    <col min="254" max="254" width="1" style="2" customWidth="1"/>
    <col min="255" max="256" width="2" style="2" customWidth="1"/>
    <col min="257" max="257" width="40" style="2" customWidth="1"/>
    <col min="258" max="258" width="20" style="2" customWidth="1"/>
    <col min="259" max="259" width="17" style="2" customWidth="1"/>
    <col min="260" max="260" width="18" style="2" customWidth="1"/>
    <col min="261" max="262" width="17" style="2" customWidth="1"/>
    <col min="263" max="263" width="18" style="2" customWidth="1"/>
    <col min="264" max="264" width="17" style="2" customWidth="1"/>
    <col min="265" max="508" width="9.140625" style="2" customWidth="1"/>
    <col min="509" max="509" width="0.140625" style="2" customWidth="1"/>
    <col min="510" max="510" width="1" style="2" customWidth="1"/>
    <col min="511" max="512" width="2" style="2" customWidth="1"/>
    <col min="513" max="513" width="40" style="2" customWidth="1"/>
    <col min="514" max="514" width="20" style="2" customWidth="1"/>
    <col min="515" max="515" width="17" style="2" customWidth="1"/>
    <col min="516" max="516" width="18" style="2" customWidth="1"/>
    <col min="517" max="518" width="17" style="2" customWidth="1"/>
    <col min="519" max="519" width="18" style="2" customWidth="1"/>
    <col min="520" max="520" width="17" style="2" customWidth="1"/>
    <col min="521" max="764" width="9.140625" style="2" customWidth="1"/>
    <col min="765" max="765" width="0.140625" style="2" customWidth="1"/>
    <col min="766" max="766" width="1" style="2" customWidth="1"/>
    <col min="767" max="768" width="2" style="2" customWidth="1"/>
    <col min="769" max="769" width="40" style="2" customWidth="1"/>
    <col min="770" max="770" width="20" style="2" customWidth="1"/>
    <col min="771" max="771" width="17" style="2" customWidth="1"/>
    <col min="772" max="772" width="18" style="2" customWidth="1"/>
    <col min="773" max="774" width="17" style="2" customWidth="1"/>
    <col min="775" max="775" width="18" style="2" customWidth="1"/>
    <col min="776" max="776" width="17" style="2" customWidth="1"/>
    <col min="777" max="1020" width="9.140625" style="2" customWidth="1"/>
    <col min="1021" max="1021" width="0.140625" style="2" customWidth="1"/>
    <col min="1022" max="1022" width="1" style="2" customWidth="1"/>
    <col min="1023" max="1024" width="2" style="2" customWidth="1"/>
    <col min="1025" max="1025" width="40" style="2" customWidth="1"/>
    <col min="1026" max="1026" width="20" style="2" customWidth="1"/>
    <col min="1027" max="1027" width="17" style="2" customWidth="1"/>
    <col min="1028" max="1028" width="18" style="2" customWidth="1"/>
    <col min="1029" max="1030" width="17" style="2" customWidth="1"/>
    <col min="1031" max="1031" width="18" style="2" customWidth="1"/>
    <col min="1032" max="1032" width="17" style="2" customWidth="1"/>
    <col min="1033" max="1276" width="9.140625" style="2" customWidth="1"/>
    <col min="1277" max="1277" width="0.140625" style="2" customWidth="1"/>
    <col min="1278" max="1278" width="1" style="2" customWidth="1"/>
    <col min="1279" max="1280" width="2" style="2" customWidth="1"/>
    <col min="1281" max="1281" width="40" style="2" customWidth="1"/>
    <col min="1282" max="1282" width="20" style="2" customWidth="1"/>
    <col min="1283" max="1283" width="17" style="2" customWidth="1"/>
    <col min="1284" max="1284" width="18" style="2" customWidth="1"/>
    <col min="1285" max="1286" width="17" style="2" customWidth="1"/>
    <col min="1287" max="1287" width="18" style="2" customWidth="1"/>
    <col min="1288" max="1288" width="17" style="2" customWidth="1"/>
    <col min="1289" max="1532" width="9.140625" style="2" customWidth="1"/>
    <col min="1533" max="1533" width="0.140625" style="2" customWidth="1"/>
    <col min="1534" max="1534" width="1" style="2" customWidth="1"/>
    <col min="1535" max="1536" width="2" style="2" customWidth="1"/>
    <col min="1537" max="1537" width="40" style="2" customWidth="1"/>
    <col min="1538" max="1538" width="20" style="2" customWidth="1"/>
    <col min="1539" max="1539" width="17" style="2" customWidth="1"/>
    <col min="1540" max="1540" width="18" style="2" customWidth="1"/>
    <col min="1541" max="1542" width="17" style="2" customWidth="1"/>
    <col min="1543" max="1543" width="18" style="2" customWidth="1"/>
    <col min="1544" max="1544" width="17" style="2" customWidth="1"/>
    <col min="1545" max="1788" width="9.140625" style="2" customWidth="1"/>
    <col min="1789" max="1789" width="0.140625" style="2" customWidth="1"/>
    <col min="1790" max="1790" width="1" style="2" customWidth="1"/>
    <col min="1791" max="1792" width="2" style="2" customWidth="1"/>
    <col min="1793" max="1793" width="40" style="2" customWidth="1"/>
    <col min="1794" max="1794" width="20" style="2" customWidth="1"/>
    <col min="1795" max="1795" width="17" style="2" customWidth="1"/>
    <col min="1796" max="1796" width="18" style="2" customWidth="1"/>
    <col min="1797" max="1798" width="17" style="2" customWidth="1"/>
    <col min="1799" max="1799" width="18" style="2" customWidth="1"/>
    <col min="1800" max="1800" width="17" style="2" customWidth="1"/>
    <col min="1801" max="2044" width="9.140625" style="2" customWidth="1"/>
    <col min="2045" max="2045" width="0.140625" style="2" customWidth="1"/>
    <col min="2046" max="2046" width="1" style="2" customWidth="1"/>
    <col min="2047" max="2048" width="2" style="2" customWidth="1"/>
    <col min="2049" max="2049" width="40" style="2" customWidth="1"/>
    <col min="2050" max="2050" width="20" style="2" customWidth="1"/>
    <col min="2051" max="2051" width="17" style="2" customWidth="1"/>
    <col min="2052" max="2052" width="18" style="2" customWidth="1"/>
    <col min="2053" max="2054" width="17" style="2" customWidth="1"/>
    <col min="2055" max="2055" width="18" style="2" customWidth="1"/>
    <col min="2056" max="2056" width="17" style="2" customWidth="1"/>
    <col min="2057" max="2300" width="9.140625" style="2" customWidth="1"/>
    <col min="2301" max="2301" width="0.140625" style="2" customWidth="1"/>
    <col min="2302" max="2302" width="1" style="2" customWidth="1"/>
    <col min="2303" max="2304" width="2" style="2" customWidth="1"/>
    <col min="2305" max="2305" width="40" style="2" customWidth="1"/>
    <col min="2306" max="2306" width="20" style="2" customWidth="1"/>
    <col min="2307" max="2307" width="17" style="2" customWidth="1"/>
    <col min="2308" max="2308" width="18" style="2" customWidth="1"/>
    <col min="2309" max="2310" width="17" style="2" customWidth="1"/>
    <col min="2311" max="2311" width="18" style="2" customWidth="1"/>
    <col min="2312" max="2312" width="17" style="2" customWidth="1"/>
    <col min="2313" max="2556" width="9.140625" style="2" customWidth="1"/>
    <col min="2557" max="2557" width="0.140625" style="2" customWidth="1"/>
    <col min="2558" max="2558" width="1" style="2" customWidth="1"/>
    <col min="2559" max="2560" width="2" style="2" customWidth="1"/>
    <col min="2561" max="2561" width="40" style="2" customWidth="1"/>
    <col min="2562" max="2562" width="20" style="2" customWidth="1"/>
    <col min="2563" max="2563" width="17" style="2" customWidth="1"/>
    <col min="2564" max="2564" width="18" style="2" customWidth="1"/>
    <col min="2565" max="2566" width="17" style="2" customWidth="1"/>
    <col min="2567" max="2567" width="18" style="2" customWidth="1"/>
    <col min="2568" max="2568" width="17" style="2" customWidth="1"/>
    <col min="2569" max="2812" width="9.140625" style="2" customWidth="1"/>
    <col min="2813" max="2813" width="0.140625" style="2" customWidth="1"/>
    <col min="2814" max="2814" width="1" style="2" customWidth="1"/>
    <col min="2815" max="2816" width="2" style="2" customWidth="1"/>
    <col min="2817" max="2817" width="40" style="2" customWidth="1"/>
    <col min="2818" max="2818" width="20" style="2" customWidth="1"/>
    <col min="2819" max="2819" width="17" style="2" customWidth="1"/>
    <col min="2820" max="2820" width="18" style="2" customWidth="1"/>
    <col min="2821" max="2822" width="17" style="2" customWidth="1"/>
    <col min="2823" max="2823" width="18" style="2" customWidth="1"/>
    <col min="2824" max="2824" width="17" style="2" customWidth="1"/>
    <col min="2825" max="3068" width="9.140625" style="2" customWidth="1"/>
    <col min="3069" max="3069" width="0.140625" style="2" customWidth="1"/>
    <col min="3070" max="3070" width="1" style="2" customWidth="1"/>
    <col min="3071" max="3072" width="2" style="2" customWidth="1"/>
    <col min="3073" max="3073" width="40" style="2" customWidth="1"/>
    <col min="3074" max="3074" width="20" style="2" customWidth="1"/>
    <col min="3075" max="3075" width="17" style="2" customWidth="1"/>
    <col min="3076" max="3076" width="18" style="2" customWidth="1"/>
    <col min="3077" max="3078" width="17" style="2" customWidth="1"/>
    <col min="3079" max="3079" width="18" style="2" customWidth="1"/>
    <col min="3080" max="3080" width="17" style="2" customWidth="1"/>
    <col min="3081" max="3324" width="9.140625" style="2" customWidth="1"/>
    <col min="3325" max="3325" width="0.140625" style="2" customWidth="1"/>
    <col min="3326" max="3326" width="1" style="2" customWidth="1"/>
    <col min="3327" max="3328" width="2" style="2" customWidth="1"/>
    <col min="3329" max="3329" width="40" style="2" customWidth="1"/>
    <col min="3330" max="3330" width="20" style="2" customWidth="1"/>
    <col min="3331" max="3331" width="17" style="2" customWidth="1"/>
    <col min="3332" max="3332" width="18" style="2" customWidth="1"/>
    <col min="3333" max="3334" width="17" style="2" customWidth="1"/>
    <col min="3335" max="3335" width="18" style="2" customWidth="1"/>
    <col min="3336" max="3336" width="17" style="2" customWidth="1"/>
    <col min="3337" max="3580" width="9.140625" style="2" customWidth="1"/>
    <col min="3581" max="3581" width="0.140625" style="2" customWidth="1"/>
    <col min="3582" max="3582" width="1" style="2" customWidth="1"/>
    <col min="3583" max="3584" width="2" style="2" customWidth="1"/>
    <col min="3585" max="3585" width="40" style="2" customWidth="1"/>
    <col min="3586" max="3586" width="20" style="2" customWidth="1"/>
    <col min="3587" max="3587" width="17" style="2" customWidth="1"/>
    <col min="3588" max="3588" width="18" style="2" customWidth="1"/>
    <col min="3589" max="3590" width="17" style="2" customWidth="1"/>
    <col min="3591" max="3591" width="18" style="2" customWidth="1"/>
    <col min="3592" max="3592" width="17" style="2" customWidth="1"/>
    <col min="3593" max="3836" width="9.140625" style="2" customWidth="1"/>
    <col min="3837" max="3837" width="0.140625" style="2" customWidth="1"/>
    <col min="3838" max="3838" width="1" style="2" customWidth="1"/>
    <col min="3839" max="3840" width="2" style="2" customWidth="1"/>
    <col min="3841" max="3841" width="40" style="2" customWidth="1"/>
    <col min="3842" max="3842" width="20" style="2" customWidth="1"/>
    <col min="3843" max="3843" width="17" style="2" customWidth="1"/>
    <col min="3844" max="3844" width="18" style="2" customWidth="1"/>
    <col min="3845" max="3846" width="17" style="2" customWidth="1"/>
    <col min="3847" max="3847" width="18" style="2" customWidth="1"/>
    <col min="3848" max="3848" width="17" style="2" customWidth="1"/>
    <col min="3849" max="4092" width="9.140625" style="2" customWidth="1"/>
    <col min="4093" max="4093" width="0.140625" style="2" customWidth="1"/>
    <col min="4094" max="4094" width="1" style="2" customWidth="1"/>
    <col min="4095" max="4096" width="2" style="2" customWidth="1"/>
    <col min="4097" max="4097" width="40" style="2" customWidth="1"/>
    <col min="4098" max="4098" width="20" style="2" customWidth="1"/>
    <col min="4099" max="4099" width="17" style="2" customWidth="1"/>
    <col min="4100" max="4100" width="18" style="2" customWidth="1"/>
    <col min="4101" max="4102" width="17" style="2" customWidth="1"/>
    <col min="4103" max="4103" width="18" style="2" customWidth="1"/>
    <col min="4104" max="4104" width="17" style="2" customWidth="1"/>
    <col min="4105" max="4348" width="9.140625" style="2" customWidth="1"/>
    <col min="4349" max="4349" width="0.140625" style="2" customWidth="1"/>
    <col min="4350" max="4350" width="1" style="2" customWidth="1"/>
    <col min="4351" max="4352" width="2" style="2" customWidth="1"/>
    <col min="4353" max="4353" width="40" style="2" customWidth="1"/>
    <col min="4354" max="4354" width="20" style="2" customWidth="1"/>
    <col min="4355" max="4355" width="17" style="2" customWidth="1"/>
    <col min="4356" max="4356" width="18" style="2" customWidth="1"/>
    <col min="4357" max="4358" width="17" style="2" customWidth="1"/>
    <col min="4359" max="4359" width="18" style="2" customWidth="1"/>
    <col min="4360" max="4360" width="17" style="2" customWidth="1"/>
    <col min="4361" max="4604" width="9.140625" style="2" customWidth="1"/>
    <col min="4605" max="4605" width="0.140625" style="2" customWidth="1"/>
    <col min="4606" max="4606" width="1" style="2" customWidth="1"/>
    <col min="4607" max="4608" width="2" style="2" customWidth="1"/>
    <col min="4609" max="4609" width="40" style="2" customWidth="1"/>
    <col min="4610" max="4610" width="20" style="2" customWidth="1"/>
    <col min="4611" max="4611" width="17" style="2" customWidth="1"/>
    <col min="4612" max="4612" width="18" style="2" customWidth="1"/>
    <col min="4613" max="4614" width="17" style="2" customWidth="1"/>
    <col min="4615" max="4615" width="18" style="2" customWidth="1"/>
    <col min="4616" max="4616" width="17" style="2" customWidth="1"/>
    <col min="4617" max="4860" width="9.140625" style="2" customWidth="1"/>
    <col min="4861" max="4861" width="0.140625" style="2" customWidth="1"/>
    <col min="4862" max="4862" width="1" style="2" customWidth="1"/>
    <col min="4863" max="4864" width="2" style="2" customWidth="1"/>
    <col min="4865" max="4865" width="40" style="2" customWidth="1"/>
    <col min="4866" max="4866" width="20" style="2" customWidth="1"/>
    <col min="4867" max="4867" width="17" style="2" customWidth="1"/>
    <col min="4868" max="4868" width="18" style="2" customWidth="1"/>
    <col min="4869" max="4870" width="17" style="2" customWidth="1"/>
    <col min="4871" max="4871" width="18" style="2" customWidth="1"/>
    <col min="4872" max="4872" width="17" style="2" customWidth="1"/>
    <col min="4873" max="5116" width="9.140625" style="2" customWidth="1"/>
    <col min="5117" max="5117" width="0.140625" style="2" customWidth="1"/>
    <col min="5118" max="5118" width="1" style="2" customWidth="1"/>
    <col min="5119" max="5120" width="2" style="2" customWidth="1"/>
    <col min="5121" max="5121" width="40" style="2" customWidth="1"/>
    <col min="5122" max="5122" width="20" style="2" customWidth="1"/>
    <col min="5123" max="5123" width="17" style="2" customWidth="1"/>
    <col min="5124" max="5124" width="18" style="2" customWidth="1"/>
    <col min="5125" max="5126" width="17" style="2" customWidth="1"/>
    <col min="5127" max="5127" width="18" style="2" customWidth="1"/>
    <col min="5128" max="5128" width="17" style="2" customWidth="1"/>
    <col min="5129" max="5372" width="9.140625" style="2" customWidth="1"/>
    <col min="5373" max="5373" width="0.140625" style="2" customWidth="1"/>
    <col min="5374" max="5374" width="1" style="2" customWidth="1"/>
    <col min="5375" max="5376" width="2" style="2" customWidth="1"/>
    <col min="5377" max="5377" width="40" style="2" customWidth="1"/>
    <col min="5378" max="5378" width="20" style="2" customWidth="1"/>
    <col min="5379" max="5379" width="17" style="2" customWidth="1"/>
    <col min="5380" max="5380" width="18" style="2" customWidth="1"/>
    <col min="5381" max="5382" width="17" style="2" customWidth="1"/>
    <col min="5383" max="5383" width="18" style="2" customWidth="1"/>
    <col min="5384" max="5384" width="17" style="2" customWidth="1"/>
    <col min="5385" max="5628" width="9.140625" style="2" customWidth="1"/>
    <col min="5629" max="5629" width="0.140625" style="2" customWidth="1"/>
    <col min="5630" max="5630" width="1" style="2" customWidth="1"/>
    <col min="5631" max="5632" width="2" style="2" customWidth="1"/>
    <col min="5633" max="5633" width="40" style="2" customWidth="1"/>
    <col min="5634" max="5634" width="20" style="2" customWidth="1"/>
    <col min="5635" max="5635" width="17" style="2" customWidth="1"/>
    <col min="5636" max="5636" width="18" style="2" customWidth="1"/>
    <col min="5637" max="5638" width="17" style="2" customWidth="1"/>
    <col min="5639" max="5639" width="18" style="2" customWidth="1"/>
    <col min="5640" max="5640" width="17" style="2" customWidth="1"/>
    <col min="5641" max="5884" width="9.140625" style="2" customWidth="1"/>
    <col min="5885" max="5885" width="0.140625" style="2" customWidth="1"/>
    <col min="5886" max="5886" width="1" style="2" customWidth="1"/>
    <col min="5887" max="5888" width="2" style="2" customWidth="1"/>
    <col min="5889" max="5889" width="40" style="2" customWidth="1"/>
    <col min="5890" max="5890" width="20" style="2" customWidth="1"/>
    <col min="5891" max="5891" width="17" style="2" customWidth="1"/>
    <col min="5892" max="5892" width="18" style="2" customWidth="1"/>
    <col min="5893" max="5894" width="17" style="2" customWidth="1"/>
    <col min="5895" max="5895" width="18" style="2" customWidth="1"/>
    <col min="5896" max="5896" width="17" style="2" customWidth="1"/>
    <col min="5897" max="6140" width="9.140625" style="2" customWidth="1"/>
    <col min="6141" max="6141" width="0.140625" style="2" customWidth="1"/>
    <col min="6142" max="6142" width="1" style="2" customWidth="1"/>
    <col min="6143" max="6144" width="2" style="2" customWidth="1"/>
    <col min="6145" max="6145" width="40" style="2" customWidth="1"/>
    <col min="6146" max="6146" width="20" style="2" customWidth="1"/>
    <col min="6147" max="6147" width="17" style="2" customWidth="1"/>
    <col min="6148" max="6148" width="18" style="2" customWidth="1"/>
    <col min="6149" max="6150" width="17" style="2" customWidth="1"/>
    <col min="6151" max="6151" width="18" style="2" customWidth="1"/>
    <col min="6152" max="6152" width="17" style="2" customWidth="1"/>
    <col min="6153" max="6396" width="9.140625" style="2" customWidth="1"/>
    <col min="6397" max="6397" width="0.140625" style="2" customWidth="1"/>
    <col min="6398" max="6398" width="1" style="2" customWidth="1"/>
    <col min="6399" max="6400" width="2" style="2" customWidth="1"/>
    <col min="6401" max="6401" width="40" style="2" customWidth="1"/>
    <col min="6402" max="6402" width="20" style="2" customWidth="1"/>
    <col min="6403" max="6403" width="17" style="2" customWidth="1"/>
    <col min="6404" max="6404" width="18" style="2" customWidth="1"/>
    <col min="6405" max="6406" width="17" style="2" customWidth="1"/>
    <col min="6407" max="6407" width="18" style="2" customWidth="1"/>
    <col min="6408" max="6408" width="17" style="2" customWidth="1"/>
    <col min="6409" max="6652" width="9.140625" style="2" customWidth="1"/>
    <col min="6653" max="6653" width="0.140625" style="2" customWidth="1"/>
    <col min="6654" max="6654" width="1" style="2" customWidth="1"/>
    <col min="6655" max="6656" width="2" style="2" customWidth="1"/>
    <col min="6657" max="6657" width="40" style="2" customWidth="1"/>
    <col min="6658" max="6658" width="20" style="2" customWidth="1"/>
    <col min="6659" max="6659" width="17" style="2" customWidth="1"/>
    <col min="6660" max="6660" width="18" style="2" customWidth="1"/>
    <col min="6661" max="6662" width="17" style="2" customWidth="1"/>
    <col min="6663" max="6663" width="18" style="2" customWidth="1"/>
    <col min="6664" max="6664" width="17" style="2" customWidth="1"/>
    <col min="6665" max="6908" width="9.140625" style="2" customWidth="1"/>
    <col min="6909" max="6909" width="0.140625" style="2" customWidth="1"/>
    <col min="6910" max="6910" width="1" style="2" customWidth="1"/>
    <col min="6911" max="6912" width="2" style="2" customWidth="1"/>
    <col min="6913" max="6913" width="40" style="2" customWidth="1"/>
    <col min="6914" max="6914" width="20" style="2" customWidth="1"/>
    <col min="6915" max="6915" width="17" style="2" customWidth="1"/>
    <col min="6916" max="6916" width="18" style="2" customWidth="1"/>
    <col min="6917" max="6918" width="17" style="2" customWidth="1"/>
    <col min="6919" max="6919" width="18" style="2" customWidth="1"/>
    <col min="6920" max="6920" width="17" style="2" customWidth="1"/>
    <col min="6921" max="7164" width="9.140625" style="2" customWidth="1"/>
    <col min="7165" max="7165" width="0.140625" style="2" customWidth="1"/>
    <col min="7166" max="7166" width="1" style="2" customWidth="1"/>
    <col min="7167" max="7168" width="2" style="2" customWidth="1"/>
    <col min="7169" max="7169" width="40" style="2" customWidth="1"/>
    <col min="7170" max="7170" width="20" style="2" customWidth="1"/>
    <col min="7171" max="7171" width="17" style="2" customWidth="1"/>
    <col min="7172" max="7172" width="18" style="2" customWidth="1"/>
    <col min="7173" max="7174" width="17" style="2" customWidth="1"/>
    <col min="7175" max="7175" width="18" style="2" customWidth="1"/>
    <col min="7176" max="7176" width="17" style="2" customWidth="1"/>
    <col min="7177" max="7420" width="9.140625" style="2" customWidth="1"/>
    <col min="7421" max="7421" width="0.140625" style="2" customWidth="1"/>
    <col min="7422" max="7422" width="1" style="2" customWidth="1"/>
    <col min="7423" max="7424" width="2" style="2" customWidth="1"/>
    <col min="7425" max="7425" width="40" style="2" customWidth="1"/>
    <col min="7426" max="7426" width="20" style="2" customWidth="1"/>
    <col min="7427" max="7427" width="17" style="2" customWidth="1"/>
    <col min="7428" max="7428" width="18" style="2" customWidth="1"/>
    <col min="7429" max="7430" width="17" style="2" customWidth="1"/>
    <col min="7431" max="7431" width="18" style="2" customWidth="1"/>
    <col min="7432" max="7432" width="17" style="2" customWidth="1"/>
    <col min="7433" max="7676" width="9.140625" style="2" customWidth="1"/>
    <col min="7677" max="7677" width="0.140625" style="2" customWidth="1"/>
    <col min="7678" max="7678" width="1" style="2" customWidth="1"/>
    <col min="7679" max="7680" width="2" style="2" customWidth="1"/>
    <col min="7681" max="7681" width="40" style="2" customWidth="1"/>
    <col min="7682" max="7682" width="20" style="2" customWidth="1"/>
    <col min="7683" max="7683" width="17" style="2" customWidth="1"/>
    <col min="7684" max="7684" width="18" style="2" customWidth="1"/>
    <col min="7685" max="7686" width="17" style="2" customWidth="1"/>
    <col min="7687" max="7687" width="18" style="2" customWidth="1"/>
    <col min="7688" max="7688" width="17" style="2" customWidth="1"/>
    <col min="7689" max="7932" width="9.140625" style="2" customWidth="1"/>
    <col min="7933" max="7933" width="0.140625" style="2" customWidth="1"/>
    <col min="7934" max="7934" width="1" style="2" customWidth="1"/>
    <col min="7935" max="7936" width="2" style="2" customWidth="1"/>
    <col min="7937" max="7937" width="40" style="2" customWidth="1"/>
    <col min="7938" max="7938" width="20" style="2" customWidth="1"/>
    <col min="7939" max="7939" width="17" style="2" customWidth="1"/>
    <col min="7940" max="7940" width="18" style="2" customWidth="1"/>
    <col min="7941" max="7942" width="17" style="2" customWidth="1"/>
    <col min="7943" max="7943" width="18" style="2" customWidth="1"/>
    <col min="7944" max="7944" width="17" style="2" customWidth="1"/>
    <col min="7945" max="8188" width="9.140625" style="2" customWidth="1"/>
    <col min="8189" max="8189" width="0.140625" style="2" customWidth="1"/>
    <col min="8190" max="8190" width="1" style="2" customWidth="1"/>
    <col min="8191" max="8192" width="2" style="2" customWidth="1"/>
    <col min="8193" max="8193" width="40" style="2" customWidth="1"/>
    <col min="8194" max="8194" width="20" style="2" customWidth="1"/>
    <col min="8195" max="8195" width="17" style="2" customWidth="1"/>
    <col min="8196" max="8196" width="18" style="2" customWidth="1"/>
    <col min="8197" max="8198" width="17" style="2" customWidth="1"/>
    <col min="8199" max="8199" width="18" style="2" customWidth="1"/>
    <col min="8200" max="8200" width="17" style="2" customWidth="1"/>
    <col min="8201" max="8444" width="9.140625" style="2" customWidth="1"/>
    <col min="8445" max="8445" width="0.140625" style="2" customWidth="1"/>
    <col min="8446" max="8446" width="1" style="2" customWidth="1"/>
    <col min="8447" max="8448" width="2" style="2" customWidth="1"/>
    <col min="8449" max="8449" width="40" style="2" customWidth="1"/>
    <col min="8450" max="8450" width="20" style="2" customWidth="1"/>
    <col min="8451" max="8451" width="17" style="2" customWidth="1"/>
    <col min="8452" max="8452" width="18" style="2" customWidth="1"/>
    <col min="8453" max="8454" width="17" style="2" customWidth="1"/>
    <col min="8455" max="8455" width="18" style="2" customWidth="1"/>
    <col min="8456" max="8456" width="17" style="2" customWidth="1"/>
    <col min="8457" max="8700" width="9.140625" style="2" customWidth="1"/>
    <col min="8701" max="8701" width="0.140625" style="2" customWidth="1"/>
    <col min="8702" max="8702" width="1" style="2" customWidth="1"/>
    <col min="8703" max="8704" width="2" style="2" customWidth="1"/>
    <col min="8705" max="8705" width="40" style="2" customWidth="1"/>
    <col min="8706" max="8706" width="20" style="2" customWidth="1"/>
    <col min="8707" max="8707" width="17" style="2" customWidth="1"/>
    <col min="8708" max="8708" width="18" style="2" customWidth="1"/>
    <col min="8709" max="8710" width="17" style="2" customWidth="1"/>
    <col min="8711" max="8711" width="18" style="2" customWidth="1"/>
    <col min="8712" max="8712" width="17" style="2" customWidth="1"/>
    <col min="8713" max="8956" width="9.140625" style="2" customWidth="1"/>
    <col min="8957" max="8957" width="0.140625" style="2" customWidth="1"/>
    <col min="8958" max="8958" width="1" style="2" customWidth="1"/>
    <col min="8959" max="8960" width="2" style="2" customWidth="1"/>
    <col min="8961" max="8961" width="40" style="2" customWidth="1"/>
    <col min="8962" max="8962" width="20" style="2" customWidth="1"/>
    <col min="8963" max="8963" width="17" style="2" customWidth="1"/>
    <col min="8964" max="8964" width="18" style="2" customWidth="1"/>
    <col min="8965" max="8966" width="17" style="2" customWidth="1"/>
    <col min="8967" max="8967" width="18" style="2" customWidth="1"/>
    <col min="8968" max="8968" width="17" style="2" customWidth="1"/>
    <col min="8969" max="9212" width="9.140625" style="2" customWidth="1"/>
    <col min="9213" max="9213" width="0.140625" style="2" customWidth="1"/>
    <col min="9214" max="9214" width="1" style="2" customWidth="1"/>
    <col min="9215" max="9216" width="2" style="2" customWidth="1"/>
    <col min="9217" max="9217" width="40" style="2" customWidth="1"/>
    <col min="9218" max="9218" width="20" style="2" customWidth="1"/>
    <col min="9219" max="9219" width="17" style="2" customWidth="1"/>
    <col min="9220" max="9220" width="18" style="2" customWidth="1"/>
    <col min="9221" max="9222" width="17" style="2" customWidth="1"/>
    <col min="9223" max="9223" width="18" style="2" customWidth="1"/>
    <col min="9224" max="9224" width="17" style="2" customWidth="1"/>
    <col min="9225" max="9468" width="9.140625" style="2" customWidth="1"/>
    <col min="9469" max="9469" width="0.140625" style="2" customWidth="1"/>
    <col min="9470" max="9470" width="1" style="2" customWidth="1"/>
    <col min="9471" max="9472" width="2" style="2" customWidth="1"/>
    <col min="9473" max="9473" width="40" style="2" customWidth="1"/>
    <col min="9474" max="9474" width="20" style="2" customWidth="1"/>
    <col min="9475" max="9475" width="17" style="2" customWidth="1"/>
    <col min="9476" max="9476" width="18" style="2" customWidth="1"/>
    <col min="9477" max="9478" width="17" style="2" customWidth="1"/>
    <col min="9479" max="9479" width="18" style="2" customWidth="1"/>
    <col min="9480" max="9480" width="17" style="2" customWidth="1"/>
    <col min="9481" max="9724" width="9.140625" style="2" customWidth="1"/>
    <col min="9725" max="9725" width="0.140625" style="2" customWidth="1"/>
    <col min="9726" max="9726" width="1" style="2" customWidth="1"/>
    <col min="9727" max="9728" width="2" style="2" customWidth="1"/>
    <col min="9729" max="9729" width="40" style="2" customWidth="1"/>
    <col min="9730" max="9730" width="20" style="2" customWidth="1"/>
    <col min="9731" max="9731" width="17" style="2" customWidth="1"/>
    <col min="9732" max="9732" width="18" style="2" customWidth="1"/>
    <col min="9733" max="9734" width="17" style="2" customWidth="1"/>
    <col min="9735" max="9735" width="18" style="2" customWidth="1"/>
    <col min="9736" max="9736" width="17" style="2" customWidth="1"/>
    <col min="9737" max="9980" width="9.140625" style="2" customWidth="1"/>
    <col min="9981" max="9981" width="0.140625" style="2" customWidth="1"/>
    <col min="9982" max="9982" width="1" style="2" customWidth="1"/>
    <col min="9983" max="9984" width="2" style="2" customWidth="1"/>
    <col min="9985" max="9985" width="40" style="2" customWidth="1"/>
    <col min="9986" max="9986" width="20" style="2" customWidth="1"/>
    <col min="9987" max="9987" width="17" style="2" customWidth="1"/>
    <col min="9988" max="9988" width="18" style="2" customWidth="1"/>
    <col min="9989" max="9990" width="17" style="2" customWidth="1"/>
    <col min="9991" max="9991" width="18" style="2" customWidth="1"/>
    <col min="9992" max="9992" width="17" style="2" customWidth="1"/>
    <col min="9993" max="10236" width="9.140625" style="2" customWidth="1"/>
    <col min="10237" max="10237" width="0.140625" style="2" customWidth="1"/>
    <col min="10238" max="10238" width="1" style="2" customWidth="1"/>
    <col min="10239" max="10240" width="2" style="2" customWidth="1"/>
    <col min="10241" max="10241" width="40" style="2" customWidth="1"/>
    <col min="10242" max="10242" width="20" style="2" customWidth="1"/>
    <col min="10243" max="10243" width="17" style="2" customWidth="1"/>
    <col min="10244" max="10244" width="18" style="2" customWidth="1"/>
    <col min="10245" max="10246" width="17" style="2" customWidth="1"/>
    <col min="10247" max="10247" width="18" style="2" customWidth="1"/>
    <col min="10248" max="10248" width="17" style="2" customWidth="1"/>
    <col min="10249" max="10492" width="9.140625" style="2" customWidth="1"/>
    <col min="10493" max="10493" width="0.140625" style="2" customWidth="1"/>
    <col min="10494" max="10494" width="1" style="2" customWidth="1"/>
    <col min="10495" max="10496" width="2" style="2" customWidth="1"/>
    <col min="10497" max="10497" width="40" style="2" customWidth="1"/>
    <col min="10498" max="10498" width="20" style="2" customWidth="1"/>
    <col min="10499" max="10499" width="17" style="2" customWidth="1"/>
    <col min="10500" max="10500" width="18" style="2" customWidth="1"/>
    <col min="10501" max="10502" width="17" style="2" customWidth="1"/>
    <col min="10503" max="10503" width="18" style="2" customWidth="1"/>
    <col min="10504" max="10504" width="17" style="2" customWidth="1"/>
    <col min="10505" max="10748" width="9.140625" style="2" customWidth="1"/>
    <col min="10749" max="10749" width="0.140625" style="2" customWidth="1"/>
    <col min="10750" max="10750" width="1" style="2" customWidth="1"/>
    <col min="10751" max="10752" width="2" style="2" customWidth="1"/>
    <col min="10753" max="10753" width="40" style="2" customWidth="1"/>
    <col min="10754" max="10754" width="20" style="2" customWidth="1"/>
    <col min="10755" max="10755" width="17" style="2" customWidth="1"/>
    <col min="10756" max="10756" width="18" style="2" customWidth="1"/>
    <col min="10757" max="10758" width="17" style="2" customWidth="1"/>
    <col min="10759" max="10759" width="18" style="2" customWidth="1"/>
    <col min="10760" max="10760" width="17" style="2" customWidth="1"/>
    <col min="10761" max="11004" width="9.140625" style="2" customWidth="1"/>
    <col min="11005" max="11005" width="0.140625" style="2" customWidth="1"/>
    <col min="11006" max="11006" width="1" style="2" customWidth="1"/>
    <col min="11007" max="11008" width="2" style="2" customWidth="1"/>
    <col min="11009" max="11009" width="40" style="2" customWidth="1"/>
    <col min="11010" max="11010" width="20" style="2" customWidth="1"/>
    <col min="11011" max="11011" width="17" style="2" customWidth="1"/>
    <col min="11012" max="11012" width="18" style="2" customWidth="1"/>
    <col min="11013" max="11014" width="17" style="2" customWidth="1"/>
    <col min="11015" max="11015" width="18" style="2" customWidth="1"/>
    <col min="11016" max="11016" width="17" style="2" customWidth="1"/>
    <col min="11017" max="11260" width="9.140625" style="2" customWidth="1"/>
    <col min="11261" max="11261" width="0.140625" style="2" customWidth="1"/>
    <col min="11262" max="11262" width="1" style="2" customWidth="1"/>
    <col min="11263" max="11264" width="2" style="2" customWidth="1"/>
    <col min="11265" max="11265" width="40" style="2" customWidth="1"/>
    <col min="11266" max="11266" width="20" style="2" customWidth="1"/>
    <col min="11267" max="11267" width="17" style="2" customWidth="1"/>
    <col min="11268" max="11268" width="18" style="2" customWidth="1"/>
    <col min="11269" max="11270" width="17" style="2" customWidth="1"/>
    <col min="11271" max="11271" width="18" style="2" customWidth="1"/>
    <col min="11272" max="11272" width="17" style="2" customWidth="1"/>
    <col min="11273" max="11516" width="9.140625" style="2" customWidth="1"/>
    <col min="11517" max="11517" width="0.140625" style="2" customWidth="1"/>
    <col min="11518" max="11518" width="1" style="2" customWidth="1"/>
    <col min="11519" max="11520" width="2" style="2" customWidth="1"/>
    <col min="11521" max="11521" width="40" style="2" customWidth="1"/>
    <col min="11522" max="11522" width="20" style="2" customWidth="1"/>
    <col min="11523" max="11523" width="17" style="2" customWidth="1"/>
    <col min="11524" max="11524" width="18" style="2" customWidth="1"/>
    <col min="11525" max="11526" width="17" style="2" customWidth="1"/>
    <col min="11527" max="11527" width="18" style="2" customWidth="1"/>
    <col min="11528" max="11528" width="17" style="2" customWidth="1"/>
    <col min="11529" max="11772" width="9.140625" style="2" customWidth="1"/>
    <col min="11773" max="11773" width="0.140625" style="2" customWidth="1"/>
    <col min="11774" max="11774" width="1" style="2" customWidth="1"/>
    <col min="11775" max="11776" width="2" style="2" customWidth="1"/>
    <col min="11777" max="11777" width="40" style="2" customWidth="1"/>
    <col min="11778" max="11778" width="20" style="2" customWidth="1"/>
    <col min="11779" max="11779" width="17" style="2" customWidth="1"/>
    <col min="11780" max="11780" width="18" style="2" customWidth="1"/>
    <col min="11781" max="11782" width="17" style="2" customWidth="1"/>
    <col min="11783" max="11783" width="18" style="2" customWidth="1"/>
    <col min="11784" max="11784" width="17" style="2" customWidth="1"/>
    <col min="11785" max="12028" width="9.140625" style="2" customWidth="1"/>
    <col min="12029" max="12029" width="0.140625" style="2" customWidth="1"/>
    <col min="12030" max="12030" width="1" style="2" customWidth="1"/>
    <col min="12031" max="12032" width="2" style="2" customWidth="1"/>
    <col min="12033" max="12033" width="40" style="2" customWidth="1"/>
    <col min="12034" max="12034" width="20" style="2" customWidth="1"/>
    <col min="12035" max="12035" width="17" style="2" customWidth="1"/>
    <col min="12036" max="12036" width="18" style="2" customWidth="1"/>
    <col min="12037" max="12038" width="17" style="2" customWidth="1"/>
    <col min="12039" max="12039" width="18" style="2" customWidth="1"/>
    <col min="12040" max="12040" width="17" style="2" customWidth="1"/>
    <col min="12041" max="12284" width="9.140625" style="2" customWidth="1"/>
    <col min="12285" max="12285" width="0.140625" style="2" customWidth="1"/>
    <col min="12286" max="12286" width="1" style="2" customWidth="1"/>
    <col min="12287" max="12288" width="2" style="2" customWidth="1"/>
    <col min="12289" max="12289" width="40" style="2" customWidth="1"/>
    <col min="12290" max="12290" width="20" style="2" customWidth="1"/>
    <col min="12291" max="12291" width="17" style="2" customWidth="1"/>
    <col min="12292" max="12292" width="18" style="2" customWidth="1"/>
    <col min="12293" max="12294" width="17" style="2" customWidth="1"/>
    <col min="12295" max="12295" width="18" style="2" customWidth="1"/>
    <col min="12296" max="12296" width="17" style="2" customWidth="1"/>
    <col min="12297" max="12540" width="9.140625" style="2" customWidth="1"/>
    <col min="12541" max="12541" width="0.140625" style="2" customWidth="1"/>
    <col min="12542" max="12542" width="1" style="2" customWidth="1"/>
    <col min="12543" max="12544" width="2" style="2" customWidth="1"/>
    <col min="12545" max="12545" width="40" style="2" customWidth="1"/>
    <col min="12546" max="12546" width="20" style="2" customWidth="1"/>
    <col min="12547" max="12547" width="17" style="2" customWidth="1"/>
    <col min="12548" max="12548" width="18" style="2" customWidth="1"/>
    <col min="12549" max="12550" width="17" style="2" customWidth="1"/>
    <col min="12551" max="12551" width="18" style="2" customWidth="1"/>
    <col min="12552" max="12552" width="17" style="2" customWidth="1"/>
    <col min="12553" max="12796" width="9.140625" style="2" customWidth="1"/>
    <col min="12797" max="12797" width="0.140625" style="2" customWidth="1"/>
    <col min="12798" max="12798" width="1" style="2" customWidth="1"/>
    <col min="12799" max="12800" width="2" style="2" customWidth="1"/>
    <col min="12801" max="12801" width="40" style="2" customWidth="1"/>
    <col min="12802" max="12802" width="20" style="2" customWidth="1"/>
    <col min="12803" max="12803" width="17" style="2" customWidth="1"/>
    <col min="12804" max="12804" width="18" style="2" customWidth="1"/>
    <col min="12805" max="12806" width="17" style="2" customWidth="1"/>
    <col min="12807" max="12807" width="18" style="2" customWidth="1"/>
    <col min="12808" max="12808" width="17" style="2" customWidth="1"/>
    <col min="12809" max="13052" width="9.140625" style="2" customWidth="1"/>
    <col min="13053" max="13053" width="0.140625" style="2" customWidth="1"/>
    <col min="13054" max="13054" width="1" style="2" customWidth="1"/>
    <col min="13055" max="13056" width="2" style="2" customWidth="1"/>
    <col min="13057" max="13057" width="40" style="2" customWidth="1"/>
    <col min="13058" max="13058" width="20" style="2" customWidth="1"/>
    <col min="13059" max="13059" width="17" style="2" customWidth="1"/>
    <col min="13060" max="13060" width="18" style="2" customWidth="1"/>
    <col min="13061" max="13062" width="17" style="2" customWidth="1"/>
    <col min="13063" max="13063" width="18" style="2" customWidth="1"/>
    <col min="13064" max="13064" width="17" style="2" customWidth="1"/>
    <col min="13065" max="13308" width="9.140625" style="2" customWidth="1"/>
    <col min="13309" max="13309" width="0.140625" style="2" customWidth="1"/>
    <col min="13310" max="13310" width="1" style="2" customWidth="1"/>
    <col min="13311" max="13312" width="2" style="2" customWidth="1"/>
    <col min="13313" max="13313" width="40" style="2" customWidth="1"/>
    <col min="13314" max="13314" width="20" style="2" customWidth="1"/>
    <col min="13315" max="13315" width="17" style="2" customWidth="1"/>
    <col min="13316" max="13316" width="18" style="2" customWidth="1"/>
    <col min="13317" max="13318" width="17" style="2" customWidth="1"/>
    <col min="13319" max="13319" width="18" style="2" customWidth="1"/>
    <col min="13320" max="13320" width="17" style="2" customWidth="1"/>
    <col min="13321" max="13564" width="9.140625" style="2" customWidth="1"/>
    <col min="13565" max="13565" width="0.140625" style="2" customWidth="1"/>
    <col min="13566" max="13566" width="1" style="2" customWidth="1"/>
    <col min="13567" max="13568" width="2" style="2" customWidth="1"/>
    <col min="13569" max="13569" width="40" style="2" customWidth="1"/>
    <col min="13570" max="13570" width="20" style="2" customWidth="1"/>
    <col min="13571" max="13571" width="17" style="2" customWidth="1"/>
    <col min="13572" max="13572" width="18" style="2" customWidth="1"/>
    <col min="13573" max="13574" width="17" style="2" customWidth="1"/>
    <col min="13575" max="13575" width="18" style="2" customWidth="1"/>
    <col min="13576" max="13576" width="17" style="2" customWidth="1"/>
    <col min="13577" max="13820" width="9.140625" style="2" customWidth="1"/>
    <col min="13821" max="13821" width="0.140625" style="2" customWidth="1"/>
    <col min="13822" max="13822" width="1" style="2" customWidth="1"/>
    <col min="13823" max="13824" width="2" style="2" customWidth="1"/>
    <col min="13825" max="13825" width="40" style="2" customWidth="1"/>
    <col min="13826" max="13826" width="20" style="2" customWidth="1"/>
    <col min="13827" max="13827" width="17" style="2" customWidth="1"/>
    <col min="13828" max="13828" width="18" style="2" customWidth="1"/>
    <col min="13829" max="13830" width="17" style="2" customWidth="1"/>
    <col min="13831" max="13831" width="18" style="2" customWidth="1"/>
    <col min="13832" max="13832" width="17" style="2" customWidth="1"/>
    <col min="13833" max="14076" width="9.140625" style="2" customWidth="1"/>
    <col min="14077" max="14077" width="0.140625" style="2" customWidth="1"/>
    <col min="14078" max="14078" width="1" style="2" customWidth="1"/>
    <col min="14079" max="14080" width="2" style="2" customWidth="1"/>
    <col min="14081" max="14081" width="40" style="2" customWidth="1"/>
    <col min="14082" max="14082" width="20" style="2" customWidth="1"/>
    <col min="14083" max="14083" width="17" style="2" customWidth="1"/>
    <col min="14084" max="14084" width="18" style="2" customWidth="1"/>
    <col min="14085" max="14086" width="17" style="2" customWidth="1"/>
    <col min="14087" max="14087" width="18" style="2" customWidth="1"/>
    <col min="14088" max="14088" width="17" style="2" customWidth="1"/>
    <col min="14089" max="14332" width="9.140625" style="2" customWidth="1"/>
    <col min="14333" max="14333" width="0.140625" style="2" customWidth="1"/>
    <col min="14334" max="14334" width="1" style="2" customWidth="1"/>
    <col min="14335" max="14336" width="2" style="2" customWidth="1"/>
    <col min="14337" max="14337" width="40" style="2" customWidth="1"/>
    <col min="14338" max="14338" width="20" style="2" customWidth="1"/>
    <col min="14339" max="14339" width="17" style="2" customWidth="1"/>
    <col min="14340" max="14340" width="18" style="2" customWidth="1"/>
    <col min="14341" max="14342" width="17" style="2" customWidth="1"/>
    <col min="14343" max="14343" width="18" style="2" customWidth="1"/>
    <col min="14344" max="14344" width="17" style="2" customWidth="1"/>
    <col min="14345" max="14588" width="9.140625" style="2" customWidth="1"/>
    <col min="14589" max="14589" width="0.140625" style="2" customWidth="1"/>
    <col min="14590" max="14590" width="1" style="2" customWidth="1"/>
    <col min="14591" max="14592" width="2" style="2" customWidth="1"/>
    <col min="14593" max="14593" width="40" style="2" customWidth="1"/>
    <col min="14594" max="14594" width="20" style="2" customWidth="1"/>
    <col min="14595" max="14595" width="17" style="2" customWidth="1"/>
    <col min="14596" max="14596" width="18" style="2" customWidth="1"/>
    <col min="14597" max="14598" width="17" style="2" customWidth="1"/>
    <col min="14599" max="14599" width="18" style="2" customWidth="1"/>
    <col min="14600" max="14600" width="17" style="2" customWidth="1"/>
    <col min="14601" max="14844" width="9.140625" style="2" customWidth="1"/>
    <col min="14845" max="14845" width="0.140625" style="2" customWidth="1"/>
    <col min="14846" max="14846" width="1" style="2" customWidth="1"/>
    <col min="14847" max="14848" width="2" style="2" customWidth="1"/>
    <col min="14849" max="14849" width="40" style="2" customWidth="1"/>
    <col min="14850" max="14850" width="20" style="2" customWidth="1"/>
    <col min="14851" max="14851" width="17" style="2" customWidth="1"/>
    <col min="14852" max="14852" width="18" style="2" customWidth="1"/>
    <col min="14853" max="14854" width="17" style="2" customWidth="1"/>
    <col min="14855" max="14855" width="18" style="2" customWidth="1"/>
    <col min="14856" max="14856" width="17" style="2" customWidth="1"/>
    <col min="14857" max="15100" width="9.140625" style="2" customWidth="1"/>
    <col min="15101" max="15101" width="0.140625" style="2" customWidth="1"/>
    <col min="15102" max="15102" width="1" style="2" customWidth="1"/>
    <col min="15103" max="15104" width="2" style="2" customWidth="1"/>
    <col min="15105" max="15105" width="40" style="2" customWidth="1"/>
    <col min="15106" max="15106" width="20" style="2" customWidth="1"/>
    <col min="15107" max="15107" width="17" style="2" customWidth="1"/>
    <col min="15108" max="15108" width="18" style="2" customWidth="1"/>
    <col min="15109" max="15110" width="17" style="2" customWidth="1"/>
    <col min="15111" max="15111" width="18" style="2" customWidth="1"/>
    <col min="15112" max="15112" width="17" style="2" customWidth="1"/>
    <col min="15113" max="15356" width="9.140625" style="2" customWidth="1"/>
    <col min="15357" max="15357" width="0.140625" style="2" customWidth="1"/>
    <col min="15358" max="15358" width="1" style="2" customWidth="1"/>
    <col min="15359" max="15360" width="2" style="2" customWidth="1"/>
    <col min="15361" max="15361" width="40" style="2" customWidth="1"/>
    <col min="15362" max="15362" width="20" style="2" customWidth="1"/>
    <col min="15363" max="15363" width="17" style="2" customWidth="1"/>
    <col min="15364" max="15364" width="18" style="2" customWidth="1"/>
    <col min="15365" max="15366" width="17" style="2" customWidth="1"/>
    <col min="15367" max="15367" width="18" style="2" customWidth="1"/>
    <col min="15368" max="15368" width="17" style="2" customWidth="1"/>
    <col min="15369" max="15612" width="9.140625" style="2" customWidth="1"/>
    <col min="15613" max="15613" width="0.140625" style="2" customWidth="1"/>
    <col min="15614" max="15614" width="1" style="2" customWidth="1"/>
    <col min="15615" max="15616" width="2" style="2" customWidth="1"/>
    <col min="15617" max="15617" width="40" style="2" customWidth="1"/>
    <col min="15618" max="15618" width="20" style="2" customWidth="1"/>
    <col min="15619" max="15619" width="17" style="2" customWidth="1"/>
    <col min="15620" max="15620" width="18" style="2" customWidth="1"/>
    <col min="15621" max="15622" width="17" style="2" customWidth="1"/>
    <col min="15623" max="15623" width="18" style="2" customWidth="1"/>
    <col min="15624" max="15624" width="17" style="2" customWidth="1"/>
    <col min="15625" max="15868" width="9.140625" style="2" customWidth="1"/>
    <col min="15869" max="15869" width="0.140625" style="2" customWidth="1"/>
    <col min="15870" max="15870" width="1" style="2" customWidth="1"/>
    <col min="15871" max="15872" width="2" style="2" customWidth="1"/>
    <col min="15873" max="15873" width="40" style="2" customWidth="1"/>
    <col min="15874" max="15874" width="20" style="2" customWidth="1"/>
    <col min="15875" max="15875" width="17" style="2" customWidth="1"/>
    <col min="15876" max="15876" width="18" style="2" customWidth="1"/>
    <col min="15877" max="15878" width="17" style="2" customWidth="1"/>
    <col min="15879" max="15879" width="18" style="2" customWidth="1"/>
    <col min="15880" max="15880" width="17" style="2" customWidth="1"/>
    <col min="15881" max="16124" width="9.140625" style="2" customWidth="1"/>
    <col min="16125" max="16125" width="0.140625" style="2" customWidth="1"/>
    <col min="16126" max="16126" width="1" style="2" customWidth="1"/>
    <col min="16127" max="16128" width="2" style="2" customWidth="1"/>
    <col min="16129" max="16129" width="40" style="2" customWidth="1"/>
    <col min="16130" max="16130" width="20" style="2" customWidth="1"/>
    <col min="16131" max="16131" width="17" style="2" customWidth="1"/>
    <col min="16132" max="16132" width="18" style="2" customWidth="1"/>
    <col min="16133" max="16134" width="17" style="2" customWidth="1"/>
    <col min="16135" max="16135" width="18" style="2" customWidth="1"/>
    <col min="16136" max="16136" width="17" style="2" customWidth="1"/>
    <col min="16137" max="16380" width="9.140625" style="2" customWidth="1"/>
    <col min="16381" max="16384" width="9.140625" style="2"/>
  </cols>
  <sheetData>
    <row r="1" spans="3:11" ht="12.6" customHeight="1" x14ac:dyDescent="0.2">
      <c r="C1" s="30" t="s">
        <v>0</v>
      </c>
      <c r="D1" s="30"/>
      <c r="E1" s="30"/>
      <c r="F1" s="30" t="s">
        <v>1</v>
      </c>
      <c r="G1" s="33" t="s">
        <v>2</v>
      </c>
      <c r="H1" s="33" t="s">
        <v>3</v>
      </c>
    </row>
    <row r="2" spans="3:11" ht="12.2" customHeight="1" x14ac:dyDescent="0.2">
      <c r="C2" s="31"/>
      <c r="D2" s="32"/>
      <c r="E2" s="32"/>
      <c r="F2" s="31"/>
      <c r="G2" s="34"/>
      <c r="H2" s="34"/>
      <c r="I2" s="21" t="s">
        <v>1159</v>
      </c>
      <c r="J2" s="22" t="s">
        <v>1160</v>
      </c>
      <c r="K2" s="26" t="s">
        <v>1161</v>
      </c>
    </row>
    <row r="3" spans="3:11" ht="11.25" customHeight="1" x14ac:dyDescent="0.2">
      <c r="C3" s="27" t="s">
        <v>4</v>
      </c>
      <c r="D3" s="27"/>
      <c r="E3" s="27"/>
      <c r="F3" s="3"/>
      <c r="G3" s="4">
        <v>2225.1999999999998</v>
      </c>
      <c r="H3" s="5">
        <v>6252088.5499999998</v>
      </c>
      <c r="I3" s="21"/>
      <c r="J3" s="22"/>
      <c r="K3" s="25"/>
    </row>
    <row r="4" spans="3:11" ht="11.25" customHeight="1" outlineLevel="1" x14ac:dyDescent="0.2">
      <c r="C4" s="6"/>
      <c r="D4" s="28" t="s">
        <v>5</v>
      </c>
      <c r="E4" s="28"/>
      <c r="F4" s="7"/>
      <c r="G4" s="8">
        <v>1680.2</v>
      </c>
      <c r="H4" s="9">
        <v>4839966.05</v>
      </c>
      <c r="I4" s="21"/>
      <c r="J4" s="22"/>
      <c r="K4" s="25"/>
    </row>
    <row r="5" spans="3:11" ht="11.25" customHeight="1" outlineLevel="2" x14ac:dyDescent="0.2">
      <c r="C5" s="6"/>
      <c r="D5" s="10"/>
      <c r="E5" s="11" t="s">
        <v>6</v>
      </c>
      <c r="F5" s="12" t="s">
        <v>7</v>
      </c>
      <c r="G5" s="13">
        <v>10</v>
      </c>
      <c r="H5" s="14">
        <v>17318.88</v>
      </c>
      <c r="I5" s="21">
        <f>H5/G5</f>
        <v>1731.8880000000001</v>
      </c>
      <c r="J5" s="23">
        <f>I5*0.8</f>
        <v>1385.5104000000001</v>
      </c>
      <c r="K5" s="25"/>
    </row>
    <row r="6" spans="3:11" ht="11.25" customHeight="1" outlineLevel="2" x14ac:dyDescent="0.2">
      <c r="C6" s="6"/>
      <c r="D6" s="10"/>
      <c r="E6" s="11" t="s">
        <v>8</v>
      </c>
      <c r="F6" s="12" t="s">
        <v>9</v>
      </c>
      <c r="G6" s="13">
        <v>5</v>
      </c>
      <c r="H6" s="14">
        <v>11636.25</v>
      </c>
      <c r="I6" s="21">
        <f>H6/G6</f>
        <v>2327.25</v>
      </c>
      <c r="J6" s="23">
        <f>I6*0.8</f>
        <v>1861.8000000000002</v>
      </c>
      <c r="K6" s="25"/>
    </row>
    <row r="7" spans="3:11" ht="21.75" customHeight="1" outlineLevel="2" x14ac:dyDescent="0.2">
      <c r="C7" s="6"/>
      <c r="D7" s="10"/>
      <c r="E7" s="11" t="s">
        <v>10</v>
      </c>
      <c r="F7" s="12" t="s">
        <v>11</v>
      </c>
      <c r="G7" s="13">
        <v>1</v>
      </c>
      <c r="H7" s="14">
        <v>11586.05</v>
      </c>
      <c r="I7" s="21">
        <f>H7/G7</f>
        <v>11586.05</v>
      </c>
      <c r="J7" s="23">
        <f>I7*0.8</f>
        <v>9268.84</v>
      </c>
      <c r="K7" s="25"/>
    </row>
    <row r="8" spans="3:11" ht="21.75" customHeight="1" outlineLevel="2" x14ac:dyDescent="0.2">
      <c r="C8" s="6"/>
      <c r="D8" s="10"/>
      <c r="E8" s="11" t="s">
        <v>12</v>
      </c>
      <c r="F8" s="12" t="s">
        <v>13</v>
      </c>
      <c r="G8" s="13">
        <v>1</v>
      </c>
      <c r="H8" s="14">
        <v>91543</v>
      </c>
      <c r="I8" s="21">
        <f>H8/G8</f>
        <v>91543</v>
      </c>
      <c r="J8" s="23">
        <f>I8*0.8</f>
        <v>73234.400000000009</v>
      </c>
      <c r="K8" s="25"/>
    </row>
    <row r="9" spans="3:11" ht="11.25" customHeight="1" outlineLevel="2" x14ac:dyDescent="0.2">
      <c r="C9" s="6"/>
      <c r="D9" s="10"/>
      <c r="E9" s="11" t="s">
        <v>14</v>
      </c>
      <c r="F9" s="12" t="s">
        <v>15</v>
      </c>
      <c r="G9" s="13">
        <v>3</v>
      </c>
      <c r="H9" s="14">
        <v>22351.3</v>
      </c>
      <c r="I9" s="21">
        <f>H9/G9</f>
        <v>7450.4333333333334</v>
      </c>
      <c r="J9" s="23">
        <f>I9*0.8</f>
        <v>5960.3466666666673</v>
      </c>
      <c r="K9" s="25"/>
    </row>
    <row r="10" spans="3:11" ht="11.25" customHeight="1" outlineLevel="2" x14ac:dyDescent="0.2">
      <c r="C10" s="6"/>
      <c r="D10" s="10"/>
      <c r="E10" s="11" t="s">
        <v>16</v>
      </c>
      <c r="F10" s="12" t="s">
        <v>17</v>
      </c>
      <c r="G10" s="13">
        <v>2</v>
      </c>
      <c r="H10" s="14">
        <v>67026.960000000006</v>
      </c>
      <c r="I10" s="21">
        <f>H10/G10</f>
        <v>33513.480000000003</v>
      </c>
      <c r="J10" s="23">
        <f>I10*0.8</f>
        <v>26810.784000000003</v>
      </c>
      <c r="K10" s="25"/>
    </row>
    <row r="11" spans="3:11" ht="11.25" customHeight="1" outlineLevel="2" x14ac:dyDescent="0.2">
      <c r="C11" s="6"/>
      <c r="D11" s="10"/>
      <c r="E11" s="11" t="s">
        <v>16</v>
      </c>
      <c r="F11" s="12" t="s">
        <v>18</v>
      </c>
      <c r="G11" s="13">
        <v>1</v>
      </c>
      <c r="H11" s="14">
        <v>61665.25</v>
      </c>
      <c r="I11" s="21">
        <f>H11/G11</f>
        <v>61665.25</v>
      </c>
      <c r="J11" s="23">
        <f>I11*0.8</f>
        <v>49332.200000000004</v>
      </c>
      <c r="K11" s="25"/>
    </row>
    <row r="12" spans="3:11" ht="11.25" customHeight="1" outlineLevel="2" x14ac:dyDescent="0.2">
      <c r="C12" s="6"/>
      <c r="D12" s="10"/>
      <c r="E12" s="11" t="s">
        <v>19</v>
      </c>
      <c r="F12" s="12" t="s">
        <v>20</v>
      </c>
      <c r="G12" s="13">
        <v>1</v>
      </c>
      <c r="H12" s="14">
        <v>46413.05</v>
      </c>
      <c r="I12" s="21">
        <f>H12/G12</f>
        <v>46413.05</v>
      </c>
      <c r="J12" s="23">
        <f>I12*0.8</f>
        <v>37130.44</v>
      </c>
      <c r="K12" s="25"/>
    </row>
    <row r="13" spans="3:11" ht="11.25" customHeight="1" outlineLevel="2" x14ac:dyDescent="0.2">
      <c r="C13" s="6"/>
      <c r="D13" s="10"/>
      <c r="E13" s="11" t="s">
        <v>21</v>
      </c>
      <c r="F13" s="12" t="s">
        <v>22</v>
      </c>
      <c r="G13" s="13">
        <v>4</v>
      </c>
      <c r="H13" s="14">
        <v>4122.24</v>
      </c>
      <c r="I13" s="21">
        <f>H13/G13</f>
        <v>1030.56</v>
      </c>
      <c r="J13" s="23">
        <f>I13*0.8</f>
        <v>824.44799999999998</v>
      </c>
      <c r="K13" s="25"/>
    </row>
    <row r="14" spans="3:11" ht="11.25" customHeight="1" outlineLevel="2" x14ac:dyDescent="0.2">
      <c r="C14" s="6"/>
      <c r="D14" s="10"/>
      <c r="E14" s="11" t="s">
        <v>23</v>
      </c>
      <c r="F14" s="12" t="s">
        <v>24</v>
      </c>
      <c r="G14" s="13">
        <v>6</v>
      </c>
      <c r="H14" s="14">
        <v>1439.85</v>
      </c>
      <c r="I14" s="21">
        <f>H14/G14</f>
        <v>239.97499999999999</v>
      </c>
      <c r="J14" s="23">
        <f>I14*0.8</f>
        <v>191.98000000000002</v>
      </c>
      <c r="K14" s="25"/>
    </row>
    <row r="15" spans="3:11" ht="11.25" customHeight="1" outlineLevel="2" x14ac:dyDescent="0.2">
      <c r="C15" s="6"/>
      <c r="D15" s="10"/>
      <c r="E15" s="11" t="s">
        <v>25</v>
      </c>
      <c r="F15" s="12" t="s">
        <v>26</v>
      </c>
      <c r="G15" s="13">
        <v>1</v>
      </c>
      <c r="H15" s="15">
        <v>773.39</v>
      </c>
      <c r="I15" s="21">
        <f>H15/G15</f>
        <v>773.39</v>
      </c>
      <c r="J15" s="23">
        <f>I15*0.8</f>
        <v>618.71199999999999</v>
      </c>
      <c r="K15" s="25"/>
    </row>
    <row r="16" spans="3:11" ht="11.25" customHeight="1" outlineLevel="2" x14ac:dyDescent="0.2">
      <c r="C16" s="6"/>
      <c r="D16" s="10"/>
      <c r="E16" s="11" t="s">
        <v>27</v>
      </c>
      <c r="F16" s="12" t="s">
        <v>28</v>
      </c>
      <c r="G16" s="13">
        <v>1</v>
      </c>
      <c r="H16" s="15">
        <v>637.78</v>
      </c>
      <c r="I16" s="21">
        <f>H16/G16</f>
        <v>637.78</v>
      </c>
      <c r="J16" s="23">
        <f>I16*0.8</f>
        <v>510.22399999999999</v>
      </c>
      <c r="K16" s="25"/>
    </row>
    <row r="17" spans="3:11" ht="21.75" customHeight="1" outlineLevel="2" x14ac:dyDescent="0.2">
      <c r="C17" s="6"/>
      <c r="D17" s="10"/>
      <c r="E17" s="11" t="s">
        <v>29</v>
      </c>
      <c r="F17" s="12" t="s">
        <v>30</v>
      </c>
      <c r="G17" s="13">
        <v>1</v>
      </c>
      <c r="H17" s="14">
        <v>32000</v>
      </c>
      <c r="I17" s="21">
        <f>H17/G17</f>
        <v>32000</v>
      </c>
      <c r="J17" s="23">
        <f>I17*0.8</f>
        <v>25600</v>
      </c>
      <c r="K17" s="25"/>
    </row>
    <row r="18" spans="3:11" ht="11.25" customHeight="1" outlineLevel="2" x14ac:dyDescent="0.2">
      <c r="C18" s="6"/>
      <c r="D18" s="10"/>
      <c r="E18" s="11" t="s">
        <v>31</v>
      </c>
      <c r="F18" s="12" t="s">
        <v>32</v>
      </c>
      <c r="G18" s="13">
        <v>1</v>
      </c>
      <c r="H18" s="14">
        <v>10526.67</v>
      </c>
      <c r="I18" s="21">
        <f>H18/G18</f>
        <v>10526.67</v>
      </c>
      <c r="J18" s="23">
        <f>I18*0.8</f>
        <v>8421.3360000000011</v>
      </c>
      <c r="K18" s="25"/>
    </row>
    <row r="19" spans="3:11" ht="11.25" customHeight="1" outlineLevel="2" x14ac:dyDescent="0.2">
      <c r="C19" s="6"/>
      <c r="D19" s="10"/>
      <c r="E19" s="11" t="s">
        <v>33</v>
      </c>
      <c r="F19" s="12" t="s">
        <v>34</v>
      </c>
      <c r="G19" s="13">
        <v>7</v>
      </c>
      <c r="H19" s="14">
        <v>2696.82</v>
      </c>
      <c r="I19" s="21">
        <f>H19/G19</f>
        <v>385.26000000000005</v>
      </c>
      <c r="J19" s="23">
        <f>I19*0.8</f>
        <v>308.20800000000008</v>
      </c>
      <c r="K19" s="25"/>
    </row>
    <row r="20" spans="3:11" ht="11.25" customHeight="1" outlineLevel="2" x14ac:dyDescent="0.2">
      <c r="C20" s="6"/>
      <c r="D20" s="10"/>
      <c r="E20" s="11" t="s">
        <v>33</v>
      </c>
      <c r="F20" s="12" t="s">
        <v>35</v>
      </c>
      <c r="G20" s="13">
        <v>9</v>
      </c>
      <c r="H20" s="14">
        <v>2771.28</v>
      </c>
      <c r="I20" s="21">
        <f>H20/G20</f>
        <v>307.92</v>
      </c>
      <c r="J20" s="23">
        <f>I20*0.8</f>
        <v>246.33600000000001</v>
      </c>
      <c r="K20" s="25"/>
    </row>
    <row r="21" spans="3:11" ht="11.25" customHeight="1" outlineLevel="2" x14ac:dyDescent="0.2">
      <c r="C21" s="6"/>
      <c r="D21" s="10"/>
      <c r="E21" s="11" t="s">
        <v>36</v>
      </c>
      <c r="F21" s="12" t="s">
        <v>37</v>
      </c>
      <c r="G21" s="13">
        <v>9</v>
      </c>
      <c r="H21" s="14">
        <v>139475</v>
      </c>
      <c r="I21" s="21">
        <f>H21/G21</f>
        <v>15497.222222222223</v>
      </c>
      <c r="J21" s="23">
        <f>I21*0.8</f>
        <v>12397.777777777779</v>
      </c>
      <c r="K21" s="25"/>
    </row>
    <row r="22" spans="3:11" ht="11.25" customHeight="1" outlineLevel="2" x14ac:dyDescent="0.2">
      <c r="C22" s="6"/>
      <c r="D22" s="10"/>
      <c r="E22" s="11" t="s">
        <v>38</v>
      </c>
      <c r="F22" s="12" t="s">
        <v>39</v>
      </c>
      <c r="G22" s="13">
        <v>1</v>
      </c>
      <c r="H22" s="14">
        <v>16255.47</v>
      </c>
      <c r="I22" s="21">
        <f>H22/G22</f>
        <v>16255.47</v>
      </c>
      <c r="J22" s="23">
        <f>I22*0.8</f>
        <v>13004.376</v>
      </c>
      <c r="K22" s="25"/>
    </row>
    <row r="23" spans="3:11" ht="11.25" customHeight="1" outlineLevel="2" x14ac:dyDescent="0.2">
      <c r="C23" s="6"/>
      <c r="D23" s="10"/>
      <c r="E23" s="11" t="s">
        <v>40</v>
      </c>
      <c r="F23" s="12" t="s">
        <v>41</v>
      </c>
      <c r="G23" s="13">
        <v>10</v>
      </c>
      <c r="H23" s="14">
        <v>3572.2</v>
      </c>
      <c r="I23" s="21">
        <f>H23/G23</f>
        <v>357.21999999999997</v>
      </c>
      <c r="J23" s="23">
        <f>I23*0.8</f>
        <v>285.77600000000001</v>
      </c>
      <c r="K23" s="25"/>
    </row>
    <row r="24" spans="3:11" ht="11.25" customHeight="1" outlineLevel="2" x14ac:dyDescent="0.2">
      <c r="C24" s="6"/>
      <c r="D24" s="10"/>
      <c r="E24" s="11" t="s">
        <v>42</v>
      </c>
      <c r="F24" s="12" t="s">
        <v>43</v>
      </c>
      <c r="G24" s="13">
        <v>1</v>
      </c>
      <c r="H24" s="14">
        <v>1778.22</v>
      </c>
      <c r="I24" s="21">
        <f>H24/G24</f>
        <v>1778.22</v>
      </c>
      <c r="J24" s="23">
        <f>I24*0.8</f>
        <v>1422.576</v>
      </c>
      <c r="K24" s="25"/>
    </row>
    <row r="25" spans="3:11" ht="11.25" customHeight="1" outlineLevel="2" x14ac:dyDescent="0.2">
      <c r="C25" s="6"/>
      <c r="D25" s="10"/>
      <c r="E25" s="11" t="s">
        <v>44</v>
      </c>
      <c r="F25" s="12" t="s">
        <v>45</v>
      </c>
      <c r="G25" s="13">
        <v>8</v>
      </c>
      <c r="H25" s="14">
        <v>2429.04</v>
      </c>
      <c r="I25" s="21">
        <f>H25/G25</f>
        <v>303.63</v>
      </c>
      <c r="J25" s="23">
        <f>I25*0.8</f>
        <v>242.904</v>
      </c>
      <c r="K25" s="25"/>
    </row>
    <row r="26" spans="3:11" ht="11.25" customHeight="1" outlineLevel="2" x14ac:dyDescent="0.2">
      <c r="C26" s="6"/>
      <c r="D26" s="10"/>
      <c r="E26" s="11" t="s">
        <v>46</v>
      </c>
      <c r="F26" s="12" t="s">
        <v>47</v>
      </c>
      <c r="G26" s="13">
        <v>2</v>
      </c>
      <c r="H26" s="14">
        <v>1217.3800000000001</v>
      </c>
      <c r="I26" s="21">
        <f>H26/G26</f>
        <v>608.69000000000005</v>
      </c>
      <c r="J26" s="23">
        <f>I26*0.8</f>
        <v>486.95200000000006</v>
      </c>
      <c r="K26" s="25"/>
    </row>
    <row r="27" spans="3:11" ht="11.25" customHeight="1" outlineLevel="2" x14ac:dyDescent="0.2">
      <c r="C27" s="6"/>
      <c r="D27" s="10"/>
      <c r="E27" s="11" t="s">
        <v>48</v>
      </c>
      <c r="F27" s="12" t="s">
        <v>49</v>
      </c>
      <c r="G27" s="13">
        <v>1</v>
      </c>
      <c r="H27" s="14">
        <v>1876.9</v>
      </c>
      <c r="I27" s="21">
        <f>H27/G27</f>
        <v>1876.9</v>
      </c>
      <c r="J27" s="23">
        <f>I27*0.8</f>
        <v>1501.5200000000002</v>
      </c>
      <c r="K27" s="25"/>
    </row>
    <row r="28" spans="3:11" ht="11.25" customHeight="1" outlineLevel="2" x14ac:dyDescent="0.2">
      <c r="C28" s="6"/>
      <c r="D28" s="10"/>
      <c r="E28" s="11" t="s">
        <v>50</v>
      </c>
      <c r="F28" s="12" t="s">
        <v>51</v>
      </c>
      <c r="G28" s="13">
        <v>1</v>
      </c>
      <c r="H28" s="14">
        <v>6230.07</v>
      </c>
      <c r="I28" s="21">
        <f>H28/G28</f>
        <v>6230.07</v>
      </c>
      <c r="J28" s="23">
        <f>I28*0.8</f>
        <v>4984.0560000000005</v>
      </c>
      <c r="K28" s="25"/>
    </row>
    <row r="29" spans="3:11" ht="11.25" customHeight="1" outlineLevel="2" x14ac:dyDescent="0.2">
      <c r="C29" s="6"/>
      <c r="D29" s="10"/>
      <c r="E29" s="11" t="s">
        <v>50</v>
      </c>
      <c r="F29" s="12" t="s">
        <v>52</v>
      </c>
      <c r="G29" s="13">
        <v>1</v>
      </c>
      <c r="H29" s="14">
        <v>6230.07</v>
      </c>
      <c r="I29" s="21">
        <f>H29/G29</f>
        <v>6230.07</v>
      </c>
      <c r="J29" s="23">
        <f>I29*0.8</f>
        <v>4984.0560000000005</v>
      </c>
      <c r="K29" s="25"/>
    </row>
    <row r="30" spans="3:11" ht="11.25" customHeight="1" outlineLevel="2" x14ac:dyDescent="0.2">
      <c r="C30" s="6"/>
      <c r="D30" s="10"/>
      <c r="E30" s="11" t="s">
        <v>53</v>
      </c>
      <c r="F30" s="12" t="s">
        <v>54</v>
      </c>
      <c r="G30" s="13">
        <v>1</v>
      </c>
      <c r="H30" s="14">
        <v>18833.43</v>
      </c>
      <c r="I30" s="21">
        <f>H30/G30</f>
        <v>18833.43</v>
      </c>
      <c r="J30" s="23">
        <f>I30*0.8</f>
        <v>15066.744000000001</v>
      </c>
      <c r="K30" s="25"/>
    </row>
    <row r="31" spans="3:11" ht="11.25" customHeight="1" outlineLevel="2" x14ac:dyDescent="0.2">
      <c r="C31" s="6"/>
      <c r="D31" s="10"/>
      <c r="E31" s="11" t="s">
        <v>55</v>
      </c>
      <c r="F31" s="12" t="s">
        <v>56</v>
      </c>
      <c r="G31" s="13">
        <v>1</v>
      </c>
      <c r="H31" s="14">
        <v>18833.43</v>
      </c>
      <c r="I31" s="21">
        <f>H31/G31</f>
        <v>18833.43</v>
      </c>
      <c r="J31" s="23">
        <f>I31*0.8</f>
        <v>15066.744000000001</v>
      </c>
      <c r="K31" s="25"/>
    </row>
    <row r="32" spans="3:11" ht="11.25" customHeight="1" outlineLevel="2" x14ac:dyDescent="0.2">
      <c r="C32" s="6"/>
      <c r="D32" s="10"/>
      <c r="E32" s="11" t="s">
        <v>57</v>
      </c>
      <c r="F32" s="12" t="s">
        <v>58</v>
      </c>
      <c r="G32" s="13">
        <v>1</v>
      </c>
      <c r="H32" s="15">
        <v>724.88</v>
      </c>
      <c r="I32" s="21">
        <f>H32/G32</f>
        <v>724.88</v>
      </c>
      <c r="J32" s="23">
        <f>I32*0.8</f>
        <v>579.904</v>
      </c>
      <c r="K32" s="25"/>
    </row>
    <row r="33" spans="3:11" ht="11.25" customHeight="1" outlineLevel="2" x14ac:dyDescent="0.2">
      <c r="C33" s="6"/>
      <c r="D33" s="10"/>
      <c r="E33" s="11" t="s">
        <v>59</v>
      </c>
      <c r="F33" s="12" t="s">
        <v>60</v>
      </c>
      <c r="G33" s="13">
        <v>1</v>
      </c>
      <c r="H33" s="15">
        <v>738.72</v>
      </c>
      <c r="I33" s="21">
        <f>H33/G33</f>
        <v>738.72</v>
      </c>
      <c r="J33" s="23">
        <f>I33*0.8</f>
        <v>590.976</v>
      </c>
      <c r="K33" s="25"/>
    </row>
    <row r="34" spans="3:11" ht="11.25" customHeight="1" outlineLevel="2" x14ac:dyDescent="0.2">
      <c r="C34" s="6"/>
      <c r="D34" s="10"/>
      <c r="E34" s="11" t="s">
        <v>61</v>
      </c>
      <c r="F34" s="12" t="s">
        <v>62</v>
      </c>
      <c r="G34" s="13">
        <v>1</v>
      </c>
      <c r="H34" s="14">
        <v>66484.800000000003</v>
      </c>
      <c r="I34" s="21">
        <f>H34/G34</f>
        <v>66484.800000000003</v>
      </c>
      <c r="J34" s="23">
        <f>I34*0.8</f>
        <v>53187.840000000004</v>
      </c>
      <c r="K34" s="25"/>
    </row>
    <row r="35" spans="3:11" ht="11.25" customHeight="1" outlineLevel="2" x14ac:dyDescent="0.2">
      <c r="C35" s="6"/>
      <c r="D35" s="10"/>
      <c r="E35" s="11" t="s">
        <v>63</v>
      </c>
      <c r="F35" s="12" t="s">
        <v>64</v>
      </c>
      <c r="G35" s="13">
        <v>2</v>
      </c>
      <c r="H35" s="14">
        <v>4670.43</v>
      </c>
      <c r="I35" s="21">
        <f>H35/G35</f>
        <v>2335.2150000000001</v>
      </c>
      <c r="J35" s="23">
        <f>I35*0.8</f>
        <v>1868.1720000000003</v>
      </c>
      <c r="K35" s="25"/>
    </row>
    <row r="36" spans="3:11" ht="11.25" customHeight="1" outlineLevel="2" x14ac:dyDescent="0.2">
      <c r="C36" s="6"/>
      <c r="D36" s="10"/>
      <c r="E36" s="11" t="s">
        <v>65</v>
      </c>
      <c r="F36" s="12" t="s">
        <v>66</v>
      </c>
      <c r="G36" s="13">
        <v>1</v>
      </c>
      <c r="H36" s="15">
        <v>940.96</v>
      </c>
      <c r="I36" s="21">
        <f>H36/G36</f>
        <v>940.96</v>
      </c>
      <c r="J36" s="23">
        <f>I36*0.8</f>
        <v>752.76800000000003</v>
      </c>
      <c r="K36" s="25"/>
    </row>
    <row r="37" spans="3:11" ht="11.25" customHeight="1" outlineLevel="2" x14ac:dyDescent="0.2">
      <c r="C37" s="6"/>
      <c r="D37" s="10"/>
      <c r="E37" s="11" t="s">
        <v>67</v>
      </c>
      <c r="F37" s="12" t="s">
        <v>68</v>
      </c>
      <c r="G37" s="13">
        <v>1</v>
      </c>
      <c r="H37" s="15">
        <v>169</v>
      </c>
      <c r="I37" s="21">
        <f>H37/G37</f>
        <v>169</v>
      </c>
      <c r="J37" s="23">
        <f>I37*0.8</f>
        <v>135.20000000000002</v>
      </c>
      <c r="K37" s="25"/>
    </row>
    <row r="38" spans="3:11" ht="11.25" customHeight="1" outlineLevel="2" x14ac:dyDescent="0.2">
      <c r="C38" s="6"/>
      <c r="D38" s="10"/>
      <c r="E38" s="11" t="s">
        <v>69</v>
      </c>
      <c r="F38" s="12" t="s">
        <v>70</v>
      </c>
      <c r="G38" s="13">
        <v>2</v>
      </c>
      <c r="H38" s="14">
        <v>11407.2</v>
      </c>
      <c r="I38" s="21">
        <f>H38/G38</f>
        <v>5703.6</v>
      </c>
      <c r="J38" s="23">
        <f>I38*0.8</f>
        <v>4562.88</v>
      </c>
      <c r="K38" s="25"/>
    </row>
    <row r="39" spans="3:11" ht="11.25" customHeight="1" outlineLevel="2" x14ac:dyDescent="0.2">
      <c r="C39" s="6"/>
      <c r="D39" s="10"/>
      <c r="E39" s="11" t="s">
        <v>71</v>
      </c>
      <c r="F39" s="12" t="s">
        <v>72</v>
      </c>
      <c r="G39" s="13">
        <v>1</v>
      </c>
      <c r="H39" s="15">
        <v>877.34</v>
      </c>
      <c r="I39" s="21">
        <f>H39/G39</f>
        <v>877.34</v>
      </c>
      <c r="J39" s="23">
        <f>I39*0.8</f>
        <v>701.87200000000007</v>
      </c>
      <c r="K39" s="25"/>
    </row>
    <row r="40" spans="3:11" ht="11.25" customHeight="1" outlineLevel="2" x14ac:dyDescent="0.2">
      <c r="C40" s="6"/>
      <c r="D40" s="10"/>
      <c r="E40" s="11" t="s">
        <v>73</v>
      </c>
      <c r="F40" s="12" t="s">
        <v>74</v>
      </c>
      <c r="G40" s="13">
        <v>4</v>
      </c>
      <c r="H40" s="14">
        <v>2474.84</v>
      </c>
      <c r="I40" s="21">
        <f>H40/G40</f>
        <v>618.71</v>
      </c>
      <c r="J40" s="23">
        <f>I40*0.8</f>
        <v>494.96800000000007</v>
      </c>
      <c r="K40" s="25"/>
    </row>
    <row r="41" spans="3:11" ht="11.25" customHeight="1" outlineLevel="2" x14ac:dyDescent="0.2">
      <c r="C41" s="6"/>
      <c r="D41" s="10"/>
      <c r="E41" s="11" t="s">
        <v>75</v>
      </c>
      <c r="F41" s="12" t="s">
        <v>76</v>
      </c>
      <c r="G41" s="13">
        <v>1</v>
      </c>
      <c r="H41" s="15">
        <v>928.07</v>
      </c>
      <c r="I41" s="21">
        <f>H41/G41</f>
        <v>928.07</v>
      </c>
      <c r="J41" s="23">
        <f>I41*0.8</f>
        <v>742.45600000000013</v>
      </c>
      <c r="K41" s="25"/>
    </row>
    <row r="42" spans="3:11" ht="11.25" customHeight="1" outlineLevel="2" x14ac:dyDescent="0.2">
      <c r="C42" s="6"/>
      <c r="D42" s="10"/>
      <c r="E42" s="11" t="s">
        <v>77</v>
      </c>
      <c r="F42" s="12" t="s">
        <v>78</v>
      </c>
      <c r="G42" s="13">
        <v>6</v>
      </c>
      <c r="H42" s="14">
        <v>6701.36</v>
      </c>
      <c r="I42" s="21">
        <f>H42/G42</f>
        <v>1116.8933333333332</v>
      </c>
      <c r="J42" s="23">
        <f>I42*0.8</f>
        <v>893.51466666666659</v>
      </c>
      <c r="K42" s="25"/>
    </row>
    <row r="43" spans="3:11" ht="11.25" customHeight="1" outlineLevel="2" x14ac:dyDescent="0.2">
      <c r="C43" s="6"/>
      <c r="D43" s="10"/>
      <c r="E43" s="11" t="s">
        <v>79</v>
      </c>
      <c r="F43" s="12" t="s">
        <v>80</v>
      </c>
      <c r="G43" s="13">
        <v>2</v>
      </c>
      <c r="H43" s="15">
        <v>461.16</v>
      </c>
      <c r="I43" s="21">
        <f>H43/G43</f>
        <v>230.58</v>
      </c>
      <c r="J43" s="23">
        <f>I43*0.8</f>
        <v>184.46400000000003</v>
      </c>
      <c r="K43" s="25"/>
    </row>
    <row r="44" spans="3:11" ht="11.25" customHeight="1" outlineLevel="2" x14ac:dyDescent="0.2">
      <c r="C44" s="6"/>
      <c r="D44" s="10"/>
      <c r="E44" s="11" t="s">
        <v>81</v>
      </c>
      <c r="F44" s="12" t="s">
        <v>82</v>
      </c>
      <c r="G44" s="13">
        <v>21</v>
      </c>
      <c r="H44" s="14">
        <v>12371.85</v>
      </c>
      <c r="I44" s="21">
        <f>H44/G44</f>
        <v>589.13571428571436</v>
      </c>
      <c r="J44" s="23">
        <f>I44*0.8</f>
        <v>471.3085714285715</v>
      </c>
      <c r="K44" s="25"/>
    </row>
    <row r="45" spans="3:11" ht="11.25" customHeight="1" outlineLevel="2" x14ac:dyDescent="0.2">
      <c r="C45" s="6"/>
      <c r="D45" s="10"/>
      <c r="E45" s="11" t="s">
        <v>83</v>
      </c>
      <c r="F45" s="12" t="s">
        <v>84</v>
      </c>
      <c r="G45" s="13">
        <v>6</v>
      </c>
      <c r="H45" s="14">
        <v>1116.3</v>
      </c>
      <c r="I45" s="21">
        <f>H45/G45</f>
        <v>186.04999999999998</v>
      </c>
      <c r="J45" s="23">
        <f>I45*0.8</f>
        <v>148.84</v>
      </c>
      <c r="K45" s="25"/>
    </row>
    <row r="46" spans="3:11" ht="11.25" customHeight="1" outlineLevel="2" x14ac:dyDescent="0.2">
      <c r="C46" s="6"/>
      <c r="D46" s="10"/>
      <c r="E46" s="11" t="s">
        <v>83</v>
      </c>
      <c r="F46" s="12" t="s">
        <v>85</v>
      </c>
      <c r="G46" s="13">
        <v>3</v>
      </c>
      <c r="H46" s="15">
        <v>558.15</v>
      </c>
      <c r="I46" s="21">
        <f>H46/G46</f>
        <v>186.04999999999998</v>
      </c>
      <c r="J46" s="23">
        <f>I46*0.8</f>
        <v>148.84</v>
      </c>
      <c r="K46" s="25"/>
    </row>
    <row r="47" spans="3:11" ht="11.25" customHeight="1" outlineLevel="2" x14ac:dyDescent="0.2">
      <c r="C47" s="6"/>
      <c r="D47" s="10"/>
      <c r="E47" s="11" t="s">
        <v>86</v>
      </c>
      <c r="F47" s="12" t="s">
        <v>87</v>
      </c>
      <c r="G47" s="13">
        <v>1</v>
      </c>
      <c r="H47" s="14">
        <v>3521.23</v>
      </c>
      <c r="I47" s="21">
        <f>H47/G47</f>
        <v>3521.23</v>
      </c>
      <c r="J47" s="23">
        <f>I47*0.8</f>
        <v>2816.9840000000004</v>
      </c>
      <c r="K47" s="25"/>
    </row>
    <row r="48" spans="3:11" ht="11.25" customHeight="1" outlineLevel="2" x14ac:dyDescent="0.2">
      <c r="C48" s="6"/>
      <c r="D48" s="10"/>
      <c r="E48" s="11" t="s">
        <v>88</v>
      </c>
      <c r="F48" s="12" t="s">
        <v>89</v>
      </c>
      <c r="G48" s="13">
        <v>1</v>
      </c>
      <c r="H48" s="15">
        <v>618.71</v>
      </c>
      <c r="I48" s="21">
        <f>H48/G48</f>
        <v>618.71</v>
      </c>
      <c r="J48" s="23">
        <f>I48*0.8</f>
        <v>494.96800000000007</v>
      </c>
      <c r="K48" s="25"/>
    </row>
    <row r="49" spans="3:11" ht="11.25" customHeight="1" outlineLevel="2" x14ac:dyDescent="0.2">
      <c r="C49" s="6"/>
      <c r="D49" s="10"/>
      <c r="E49" s="11" t="s">
        <v>90</v>
      </c>
      <c r="F49" s="12" t="s">
        <v>91</v>
      </c>
      <c r="G49" s="13">
        <v>1</v>
      </c>
      <c r="H49" s="14">
        <v>12173.7</v>
      </c>
      <c r="I49" s="21">
        <f>H49/G49</f>
        <v>12173.7</v>
      </c>
      <c r="J49" s="23">
        <f>I49*0.8</f>
        <v>9738.9600000000009</v>
      </c>
      <c r="K49" s="25"/>
    </row>
    <row r="50" spans="3:11" ht="11.25" customHeight="1" outlineLevel="2" x14ac:dyDescent="0.2">
      <c r="C50" s="6"/>
      <c r="D50" s="10"/>
      <c r="E50" s="11" t="s">
        <v>92</v>
      </c>
      <c r="F50" s="12" t="s">
        <v>93</v>
      </c>
      <c r="G50" s="13">
        <v>9</v>
      </c>
      <c r="H50" s="14">
        <v>22024.84</v>
      </c>
      <c r="I50" s="21">
        <f>H50/G50</f>
        <v>2447.2044444444446</v>
      </c>
      <c r="J50" s="23">
        <f>I50*0.8</f>
        <v>1957.7635555555557</v>
      </c>
      <c r="K50" s="25"/>
    </row>
    <row r="51" spans="3:11" ht="11.25" customHeight="1" outlineLevel="2" x14ac:dyDescent="0.2">
      <c r="C51" s="6"/>
      <c r="D51" s="10"/>
      <c r="E51" s="11" t="s">
        <v>94</v>
      </c>
      <c r="F51" s="12" t="s">
        <v>95</v>
      </c>
      <c r="G51" s="13">
        <v>27</v>
      </c>
      <c r="H51" s="14">
        <v>74333.83</v>
      </c>
      <c r="I51" s="21">
        <f>H51/G51</f>
        <v>2753.1048148148147</v>
      </c>
      <c r="J51" s="23">
        <f>I51*0.8</f>
        <v>2202.4838518518518</v>
      </c>
      <c r="K51" s="25"/>
    </row>
    <row r="52" spans="3:11" ht="11.25" customHeight="1" outlineLevel="2" x14ac:dyDescent="0.2">
      <c r="C52" s="6"/>
      <c r="D52" s="10"/>
      <c r="E52" s="11" t="s">
        <v>96</v>
      </c>
      <c r="F52" s="12" t="s">
        <v>97</v>
      </c>
      <c r="G52" s="13">
        <v>1</v>
      </c>
      <c r="H52" s="14">
        <v>13120.8</v>
      </c>
      <c r="I52" s="21">
        <f>H52/G52</f>
        <v>13120.8</v>
      </c>
      <c r="J52" s="23">
        <f>I52*0.8</f>
        <v>10496.64</v>
      </c>
      <c r="K52" s="25"/>
    </row>
    <row r="53" spans="3:11" ht="11.25" customHeight="1" outlineLevel="2" x14ac:dyDescent="0.2">
      <c r="C53" s="6"/>
      <c r="D53" s="10"/>
      <c r="E53" s="11" t="s">
        <v>96</v>
      </c>
      <c r="F53" s="12" t="s">
        <v>98</v>
      </c>
      <c r="G53" s="13">
        <v>1</v>
      </c>
      <c r="H53" s="14">
        <v>9249.15</v>
      </c>
      <c r="I53" s="21">
        <f>H53/G53</f>
        <v>9249.15</v>
      </c>
      <c r="J53" s="23">
        <f>I53*0.8</f>
        <v>7399.32</v>
      </c>
      <c r="K53" s="25"/>
    </row>
    <row r="54" spans="3:11" ht="11.25" customHeight="1" outlineLevel="2" x14ac:dyDescent="0.2">
      <c r="C54" s="6"/>
      <c r="D54" s="10"/>
      <c r="E54" s="11" t="s">
        <v>99</v>
      </c>
      <c r="F54" s="12" t="s">
        <v>100</v>
      </c>
      <c r="G54" s="13">
        <v>1</v>
      </c>
      <c r="H54" s="14">
        <v>4564.42</v>
      </c>
      <c r="I54" s="21">
        <f>H54/G54</f>
        <v>4564.42</v>
      </c>
      <c r="J54" s="23">
        <f>I54*0.8</f>
        <v>3651.5360000000001</v>
      </c>
      <c r="K54" s="25"/>
    </row>
    <row r="55" spans="3:11" ht="11.25" customHeight="1" outlineLevel="2" x14ac:dyDescent="0.2">
      <c r="C55" s="6"/>
      <c r="D55" s="10"/>
      <c r="E55" s="11" t="s">
        <v>101</v>
      </c>
      <c r="F55" s="12" t="s">
        <v>102</v>
      </c>
      <c r="G55" s="13">
        <v>1</v>
      </c>
      <c r="H55" s="14">
        <v>7797.6</v>
      </c>
      <c r="I55" s="21">
        <f>H55/G55</f>
        <v>7797.6</v>
      </c>
      <c r="J55" s="23">
        <f>I55*0.8</f>
        <v>6238.0800000000008</v>
      </c>
      <c r="K55" s="25"/>
    </row>
    <row r="56" spans="3:11" ht="11.25" customHeight="1" outlineLevel="2" x14ac:dyDescent="0.2">
      <c r="C56" s="6"/>
      <c r="D56" s="10"/>
      <c r="E56" s="11" t="s">
        <v>103</v>
      </c>
      <c r="F56" s="12" t="s">
        <v>104</v>
      </c>
      <c r="G56" s="13">
        <v>1</v>
      </c>
      <c r="H56" s="15">
        <v>165</v>
      </c>
      <c r="I56" s="21">
        <f>H56/G56</f>
        <v>165</v>
      </c>
      <c r="J56" s="23">
        <f>I56*0.8</f>
        <v>132</v>
      </c>
      <c r="K56" s="25"/>
    </row>
    <row r="57" spans="3:11" ht="11.25" customHeight="1" outlineLevel="2" x14ac:dyDescent="0.2">
      <c r="C57" s="6"/>
      <c r="D57" s="10"/>
      <c r="E57" s="11" t="s">
        <v>105</v>
      </c>
      <c r="F57" s="12" t="s">
        <v>106</v>
      </c>
      <c r="G57" s="13">
        <v>5</v>
      </c>
      <c r="H57" s="15">
        <v>372.35</v>
      </c>
      <c r="I57" s="21">
        <f>H57/G57</f>
        <v>74.47</v>
      </c>
      <c r="J57" s="23">
        <f>I57*0.8</f>
        <v>59.576000000000001</v>
      </c>
      <c r="K57" s="25"/>
    </row>
    <row r="58" spans="3:11" ht="11.25" customHeight="1" outlineLevel="2" x14ac:dyDescent="0.2">
      <c r="C58" s="6"/>
      <c r="D58" s="10"/>
      <c r="E58" s="11" t="s">
        <v>108</v>
      </c>
      <c r="F58" s="12" t="s">
        <v>109</v>
      </c>
      <c r="G58" s="13">
        <v>1</v>
      </c>
      <c r="H58" s="15">
        <v>462.6</v>
      </c>
      <c r="I58" s="21">
        <f>H58/G58</f>
        <v>462.6</v>
      </c>
      <c r="J58" s="23">
        <f>I58*0.8</f>
        <v>370.08000000000004</v>
      </c>
      <c r="K58" s="25"/>
    </row>
    <row r="59" spans="3:11" ht="11.25" customHeight="1" outlineLevel="2" x14ac:dyDescent="0.2">
      <c r="C59" s="6"/>
      <c r="D59" s="10"/>
      <c r="E59" s="11" t="s">
        <v>110</v>
      </c>
      <c r="F59" s="12" t="s">
        <v>111</v>
      </c>
      <c r="G59" s="13">
        <v>1</v>
      </c>
      <c r="H59" s="14">
        <v>6292.8</v>
      </c>
      <c r="I59" s="21">
        <f>H59/G59</f>
        <v>6292.8</v>
      </c>
      <c r="J59" s="23">
        <f>I59*0.8</f>
        <v>5034.2400000000007</v>
      </c>
      <c r="K59" s="25"/>
    </row>
    <row r="60" spans="3:11" ht="11.25" customHeight="1" outlineLevel="2" x14ac:dyDescent="0.2">
      <c r="C60" s="6"/>
      <c r="D60" s="10"/>
      <c r="E60" s="11" t="s">
        <v>112</v>
      </c>
      <c r="F60" s="12" t="s">
        <v>113</v>
      </c>
      <c r="G60" s="13">
        <v>3</v>
      </c>
      <c r="H60" s="15">
        <v>981.77</v>
      </c>
      <c r="I60" s="21">
        <f>H60/G60</f>
        <v>327.25666666666666</v>
      </c>
      <c r="J60" s="23">
        <f>I60*0.8</f>
        <v>261.80533333333335</v>
      </c>
      <c r="K60" s="25"/>
    </row>
    <row r="61" spans="3:11" ht="11.25" customHeight="1" outlineLevel="2" x14ac:dyDescent="0.2">
      <c r="C61" s="6"/>
      <c r="D61" s="10"/>
      <c r="E61" s="11" t="s">
        <v>114</v>
      </c>
      <c r="F61" s="12" t="s">
        <v>115</v>
      </c>
      <c r="G61" s="13">
        <v>2</v>
      </c>
      <c r="H61" s="14">
        <v>4227.3</v>
      </c>
      <c r="I61" s="21">
        <f>H61/G61</f>
        <v>2113.65</v>
      </c>
      <c r="J61" s="23">
        <f>I61*0.8</f>
        <v>1690.92</v>
      </c>
      <c r="K61" s="25"/>
    </row>
    <row r="62" spans="3:11" ht="11.25" customHeight="1" outlineLevel="2" x14ac:dyDescent="0.2">
      <c r="C62" s="6"/>
      <c r="D62" s="10"/>
      <c r="E62" s="11" t="s">
        <v>116</v>
      </c>
      <c r="F62" s="12" t="s">
        <v>117</v>
      </c>
      <c r="G62" s="13">
        <v>3</v>
      </c>
      <c r="H62" s="14">
        <v>1662.78</v>
      </c>
      <c r="I62" s="21">
        <f>H62/G62</f>
        <v>554.26</v>
      </c>
      <c r="J62" s="23">
        <f>I62*0.8</f>
        <v>443.40800000000002</v>
      </c>
      <c r="K62" s="25"/>
    </row>
    <row r="63" spans="3:11" ht="11.25" customHeight="1" outlineLevel="2" x14ac:dyDescent="0.2">
      <c r="C63" s="6"/>
      <c r="D63" s="10"/>
      <c r="E63" s="11" t="s">
        <v>118</v>
      </c>
      <c r="F63" s="12" t="s">
        <v>119</v>
      </c>
      <c r="G63" s="13">
        <v>3</v>
      </c>
      <c r="H63" s="15">
        <v>804.12</v>
      </c>
      <c r="I63" s="21">
        <f>H63/G63</f>
        <v>268.04000000000002</v>
      </c>
      <c r="J63" s="23">
        <f>I63*0.8</f>
        <v>214.43200000000002</v>
      </c>
      <c r="K63" s="25"/>
    </row>
    <row r="64" spans="3:11" ht="11.25" customHeight="1" outlineLevel="2" x14ac:dyDescent="0.2">
      <c r="C64" s="6"/>
      <c r="D64" s="10"/>
      <c r="E64" s="11" t="s">
        <v>118</v>
      </c>
      <c r="F64" s="12" t="s">
        <v>120</v>
      </c>
      <c r="G64" s="13">
        <v>4</v>
      </c>
      <c r="H64" s="14">
        <v>1558.24</v>
      </c>
      <c r="I64" s="21">
        <f>H64/G64</f>
        <v>389.56</v>
      </c>
      <c r="J64" s="23">
        <f>I64*0.8</f>
        <v>311.64800000000002</v>
      </c>
      <c r="K64" s="25"/>
    </row>
    <row r="65" spans="3:11" ht="11.25" customHeight="1" outlineLevel="2" x14ac:dyDescent="0.2">
      <c r="C65" s="6"/>
      <c r="D65" s="10"/>
      <c r="E65" s="11" t="s">
        <v>121</v>
      </c>
      <c r="F65" s="12" t="s">
        <v>122</v>
      </c>
      <c r="G65" s="13">
        <v>9</v>
      </c>
      <c r="H65" s="14">
        <v>1379.25</v>
      </c>
      <c r="I65" s="21">
        <f>H65/G65</f>
        <v>153.25</v>
      </c>
      <c r="J65" s="23">
        <f>I65*0.8</f>
        <v>122.60000000000001</v>
      </c>
      <c r="K65" s="25"/>
    </row>
    <row r="66" spans="3:11" ht="11.25" customHeight="1" outlineLevel="2" x14ac:dyDescent="0.2">
      <c r="C66" s="6"/>
      <c r="D66" s="10"/>
      <c r="E66" s="11" t="s">
        <v>123</v>
      </c>
      <c r="F66" s="12" t="s">
        <v>124</v>
      </c>
      <c r="G66" s="13">
        <v>3</v>
      </c>
      <c r="H66" s="14">
        <v>1387.8</v>
      </c>
      <c r="I66" s="21">
        <f>H66/G66</f>
        <v>462.59999999999997</v>
      </c>
      <c r="J66" s="23">
        <f>I66*0.8</f>
        <v>370.08</v>
      </c>
      <c r="K66" s="25"/>
    </row>
    <row r="67" spans="3:11" ht="11.25" customHeight="1" outlineLevel="2" x14ac:dyDescent="0.2">
      <c r="C67" s="6"/>
      <c r="D67" s="10"/>
      <c r="E67" s="11" t="s">
        <v>125</v>
      </c>
      <c r="F67" s="12" t="s">
        <v>126</v>
      </c>
      <c r="G67" s="13">
        <v>17</v>
      </c>
      <c r="H67" s="14">
        <v>2891.27</v>
      </c>
      <c r="I67" s="21">
        <f>H67/G67</f>
        <v>170.07470588235293</v>
      </c>
      <c r="J67" s="23">
        <f>I67*0.8</f>
        <v>136.05976470588234</v>
      </c>
      <c r="K67" s="25"/>
    </row>
    <row r="68" spans="3:11" ht="11.25" customHeight="1" outlineLevel="2" x14ac:dyDescent="0.2">
      <c r="C68" s="6"/>
      <c r="D68" s="10"/>
      <c r="E68" s="11" t="s">
        <v>127</v>
      </c>
      <c r="F68" s="12" t="s">
        <v>128</v>
      </c>
      <c r="G68" s="13">
        <v>1</v>
      </c>
      <c r="H68" s="14">
        <v>3875.93</v>
      </c>
      <c r="I68" s="21">
        <f>H68/G68</f>
        <v>3875.93</v>
      </c>
      <c r="J68" s="23">
        <f>I68*0.8</f>
        <v>3100.7440000000001</v>
      </c>
      <c r="K68" s="25"/>
    </row>
    <row r="69" spans="3:11" ht="11.25" customHeight="1" outlineLevel="2" x14ac:dyDescent="0.2">
      <c r="C69" s="6"/>
      <c r="D69" s="10"/>
      <c r="E69" s="11" t="s">
        <v>129</v>
      </c>
      <c r="F69" s="12" t="s">
        <v>130</v>
      </c>
      <c r="G69" s="13">
        <v>3</v>
      </c>
      <c r="H69" s="14">
        <v>1823.42</v>
      </c>
      <c r="I69" s="21">
        <f>H69/G69</f>
        <v>607.80666666666673</v>
      </c>
      <c r="J69" s="23">
        <f>I69*0.8</f>
        <v>486.24533333333341</v>
      </c>
      <c r="K69" s="25"/>
    </row>
    <row r="70" spans="3:11" ht="11.25" customHeight="1" outlineLevel="2" x14ac:dyDescent="0.2">
      <c r="C70" s="6"/>
      <c r="D70" s="10"/>
      <c r="E70" s="11" t="s">
        <v>131</v>
      </c>
      <c r="F70" s="12" t="s">
        <v>132</v>
      </c>
      <c r="G70" s="13">
        <v>1</v>
      </c>
      <c r="H70" s="14">
        <v>7135.61</v>
      </c>
      <c r="I70" s="21">
        <f>H70/G70</f>
        <v>7135.61</v>
      </c>
      <c r="J70" s="23">
        <f>I70*0.8</f>
        <v>5708.4880000000003</v>
      </c>
      <c r="K70" s="25"/>
    </row>
    <row r="71" spans="3:11" ht="11.25" customHeight="1" outlineLevel="2" x14ac:dyDescent="0.2">
      <c r="C71" s="6"/>
      <c r="D71" s="10"/>
      <c r="E71" s="11" t="s">
        <v>133</v>
      </c>
      <c r="F71" s="12" t="s">
        <v>134</v>
      </c>
      <c r="G71" s="13">
        <v>1</v>
      </c>
      <c r="H71" s="14">
        <v>2237.1</v>
      </c>
      <c r="I71" s="21">
        <f>H71/G71</f>
        <v>2237.1</v>
      </c>
      <c r="J71" s="23">
        <f>I71*0.8</f>
        <v>1789.68</v>
      </c>
      <c r="K71" s="25"/>
    </row>
    <row r="72" spans="3:11" ht="11.25" customHeight="1" outlineLevel="2" x14ac:dyDescent="0.2">
      <c r="C72" s="6"/>
      <c r="D72" s="10"/>
      <c r="E72" s="11" t="s">
        <v>135</v>
      </c>
      <c r="F72" s="12" t="s">
        <v>136</v>
      </c>
      <c r="G72" s="13">
        <v>1</v>
      </c>
      <c r="H72" s="14">
        <v>8020.32</v>
      </c>
      <c r="I72" s="21">
        <f>H72/G72</f>
        <v>8020.32</v>
      </c>
      <c r="J72" s="23">
        <f>I72*0.8</f>
        <v>6416.2560000000003</v>
      </c>
      <c r="K72" s="25"/>
    </row>
    <row r="73" spans="3:11" ht="11.25" customHeight="1" outlineLevel="2" x14ac:dyDescent="0.2">
      <c r="C73" s="6"/>
      <c r="D73" s="10"/>
      <c r="E73" s="11" t="s">
        <v>137</v>
      </c>
      <c r="F73" s="12" t="s">
        <v>138</v>
      </c>
      <c r="G73" s="13">
        <v>4</v>
      </c>
      <c r="H73" s="14">
        <v>2738.36</v>
      </c>
      <c r="I73" s="21">
        <f>H73/G73</f>
        <v>684.59</v>
      </c>
      <c r="J73" s="23">
        <f>I73*0.8</f>
        <v>547.67200000000003</v>
      </c>
      <c r="K73" s="25"/>
    </row>
    <row r="74" spans="3:11" ht="11.25" customHeight="1" outlineLevel="2" x14ac:dyDescent="0.2">
      <c r="C74" s="6"/>
      <c r="D74" s="10"/>
      <c r="E74" s="11" t="s">
        <v>139</v>
      </c>
      <c r="F74" s="12" t="s">
        <v>140</v>
      </c>
      <c r="G74" s="13">
        <v>16</v>
      </c>
      <c r="H74" s="14">
        <v>7399.8</v>
      </c>
      <c r="I74" s="21">
        <f>H74/G74</f>
        <v>462.48750000000001</v>
      </c>
      <c r="J74" s="23">
        <f>I74*0.8</f>
        <v>369.99</v>
      </c>
      <c r="K74" s="25"/>
    </row>
    <row r="75" spans="3:11" ht="11.25" customHeight="1" outlineLevel="2" x14ac:dyDescent="0.2">
      <c r="C75" s="6"/>
      <c r="D75" s="10"/>
      <c r="E75" s="11" t="s">
        <v>141</v>
      </c>
      <c r="F75" s="12" t="s">
        <v>142</v>
      </c>
      <c r="G75" s="13">
        <v>8</v>
      </c>
      <c r="H75" s="14">
        <v>2232.56</v>
      </c>
      <c r="I75" s="21">
        <f>H75/G75</f>
        <v>279.07</v>
      </c>
      <c r="J75" s="23">
        <f>I75*0.8</f>
        <v>223.256</v>
      </c>
      <c r="K75" s="25"/>
    </row>
    <row r="76" spans="3:11" ht="11.25" customHeight="1" outlineLevel="2" x14ac:dyDescent="0.2">
      <c r="C76" s="6"/>
      <c r="D76" s="10"/>
      <c r="E76" s="11" t="s">
        <v>143</v>
      </c>
      <c r="F76" s="12" t="s">
        <v>144</v>
      </c>
      <c r="G76" s="13">
        <v>1</v>
      </c>
      <c r="H76" s="14">
        <v>2855.81</v>
      </c>
      <c r="I76" s="21">
        <f>H76/G76</f>
        <v>2855.81</v>
      </c>
      <c r="J76" s="23">
        <f>I76*0.8</f>
        <v>2284.6480000000001</v>
      </c>
      <c r="K76" s="25"/>
    </row>
    <row r="77" spans="3:11" ht="11.25" customHeight="1" outlineLevel="2" x14ac:dyDescent="0.2">
      <c r="C77" s="6"/>
      <c r="D77" s="10"/>
      <c r="E77" s="11" t="s">
        <v>145</v>
      </c>
      <c r="F77" s="12" t="s">
        <v>146</v>
      </c>
      <c r="G77" s="13">
        <v>1</v>
      </c>
      <c r="H77" s="14">
        <v>45000</v>
      </c>
      <c r="I77" s="21">
        <f>H77/G77</f>
        <v>45000</v>
      </c>
      <c r="J77" s="23">
        <f>I77*0.8</f>
        <v>36000</v>
      </c>
      <c r="K77" s="25"/>
    </row>
    <row r="78" spans="3:11" ht="11.25" customHeight="1" outlineLevel="2" x14ac:dyDescent="0.2">
      <c r="C78" s="6"/>
      <c r="D78" s="10"/>
      <c r="E78" s="11" t="s">
        <v>147</v>
      </c>
      <c r="F78" s="12" t="s">
        <v>148</v>
      </c>
      <c r="G78" s="13">
        <v>1</v>
      </c>
      <c r="H78" s="15">
        <v>462.6</v>
      </c>
      <c r="I78" s="21">
        <f>H78/G78</f>
        <v>462.6</v>
      </c>
      <c r="J78" s="23">
        <f>I78*0.8</f>
        <v>370.08000000000004</v>
      </c>
      <c r="K78" s="25"/>
    </row>
    <row r="79" spans="3:11" ht="11.25" customHeight="1" outlineLevel="2" x14ac:dyDescent="0.2">
      <c r="C79" s="6"/>
      <c r="D79" s="10"/>
      <c r="E79" s="11" t="s">
        <v>149</v>
      </c>
      <c r="F79" s="12" t="s">
        <v>150</v>
      </c>
      <c r="G79" s="13">
        <v>1</v>
      </c>
      <c r="H79" s="14">
        <v>8809.92</v>
      </c>
      <c r="I79" s="21">
        <f>H79/G79</f>
        <v>8809.92</v>
      </c>
      <c r="J79" s="23">
        <f>I79*0.8</f>
        <v>7047.9360000000006</v>
      </c>
      <c r="K79" s="25"/>
    </row>
    <row r="80" spans="3:11" ht="11.25" customHeight="1" outlineLevel="2" x14ac:dyDescent="0.2">
      <c r="C80" s="6"/>
      <c r="D80" s="10"/>
      <c r="E80" s="11" t="s">
        <v>151</v>
      </c>
      <c r="F80" s="12" t="s">
        <v>152</v>
      </c>
      <c r="G80" s="13">
        <v>4</v>
      </c>
      <c r="H80" s="14">
        <v>2635.24</v>
      </c>
      <c r="I80" s="21">
        <f>H80/G80</f>
        <v>658.81</v>
      </c>
      <c r="J80" s="23">
        <f>I80*0.8</f>
        <v>527.048</v>
      </c>
      <c r="K80" s="25"/>
    </row>
    <row r="81" spans="3:11" ht="11.25" customHeight="1" outlineLevel="2" x14ac:dyDescent="0.2">
      <c r="C81" s="6"/>
      <c r="D81" s="10"/>
      <c r="E81" s="11" t="s">
        <v>153</v>
      </c>
      <c r="F81" s="12" t="s">
        <v>154</v>
      </c>
      <c r="G81" s="13">
        <v>1</v>
      </c>
      <c r="H81" s="14">
        <v>1082.74</v>
      </c>
      <c r="I81" s="21">
        <f>H81/G81</f>
        <v>1082.74</v>
      </c>
      <c r="J81" s="23">
        <f>I81*0.8</f>
        <v>866.19200000000001</v>
      </c>
      <c r="K81" s="25"/>
    </row>
    <row r="82" spans="3:11" ht="11.25" customHeight="1" outlineLevel="2" x14ac:dyDescent="0.2">
      <c r="C82" s="6"/>
      <c r="D82" s="10"/>
      <c r="E82" s="11" t="s">
        <v>155</v>
      </c>
      <c r="F82" s="12" t="s">
        <v>156</v>
      </c>
      <c r="G82" s="13">
        <v>1</v>
      </c>
      <c r="H82" s="14">
        <v>4807.2</v>
      </c>
      <c r="I82" s="21">
        <f>H82/G82</f>
        <v>4807.2</v>
      </c>
      <c r="J82" s="23">
        <f>I82*0.8</f>
        <v>3845.76</v>
      </c>
      <c r="K82" s="25"/>
    </row>
    <row r="83" spans="3:11" ht="11.25" customHeight="1" outlineLevel="2" x14ac:dyDescent="0.2">
      <c r="C83" s="6"/>
      <c r="D83" s="10"/>
      <c r="E83" s="11" t="s">
        <v>157</v>
      </c>
      <c r="F83" s="12" t="s">
        <v>158</v>
      </c>
      <c r="G83" s="13">
        <v>1</v>
      </c>
      <c r="H83" s="15">
        <v>290</v>
      </c>
      <c r="I83" s="21">
        <f>H83/G83</f>
        <v>290</v>
      </c>
      <c r="J83" s="23">
        <f>I83*0.8</f>
        <v>232</v>
      </c>
      <c r="K83" s="25"/>
    </row>
    <row r="84" spans="3:11" ht="11.25" customHeight="1" outlineLevel="2" x14ac:dyDescent="0.2">
      <c r="C84" s="6"/>
      <c r="D84" s="10"/>
      <c r="E84" s="11" t="s">
        <v>159</v>
      </c>
      <c r="F84" s="12" t="s">
        <v>160</v>
      </c>
      <c r="G84" s="13">
        <v>1</v>
      </c>
      <c r="H84" s="14">
        <v>1153.22</v>
      </c>
      <c r="I84" s="21">
        <f>H84/G84</f>
        <v>1153.22</v>
      </c>
      <c r="J84" s="23">
        <f>I84*0.8</f>
        <v>922.57600000000002</v>
      </c>
      <c r="K84" s="25"/>
    </row>
    <row r="85" spans="3:11" ht="11.25" customHeight="1" outlineLevel="2" x14ac:dyDescent="0.2">
      <c r="C85" s="6"/>
      <c r="D85" s="10"/>
      <c r="E85" s="11" t="s">
        <v>161</v>
      </c>
      <c r="F85" s="12" t="s">
        <v>162</v>
      </c>
      <c r="G85" s="13">
        <v>1</v>
      </c>
      <c r="H85" s="14">
        <v>1218.43</v>
      </c>
      <c r="I85" s="21">
        <f>H85/G85</f>
        <v>1218.43</v>
      </c>
      <c r="J85" s="23">
        <f>I85*0.8</f>
        <v>974.74400000000014</v>
      </c>
      <c r="K85" s="25"/>
    </row>
    <row r="86" spans="3:11" ht="11.25" customHeight="1" outlineLevel="2" x14ac:dyDescent="0.2">
      <c r="C86" s="6"/>
      <c r="D86" s="10"/>
      <c r="E86" s="11" t="s">
        <v>163</v>
      </c>
      <c r="F86" s="12" t="s">
        <v>164</v>
      </c>
      <c r="G86" s="13">
        <v>1</v>
      </c>
      <c r="H86" s="14">
        <v>14680.05</v>
      </c>
      <c r="I86" s="21">
        <f>H86/G86</f>
        <v>14680.05</v>
      </c>
      <c r="J86" s="23">
        <f>I86*0.8</f>
        <v>11744.04</v>
      </c>
      <c r="K86" s="25"/>
    </row>
    <row r="87" spans="3:11" ht="11.25" customHeight="1" outlineLevel="2" x14ac:dyDescent="0.2">
      <c r="C87" s="6"/>
      <c r="D87" s="10"/>
      <c r="E87" s="11" t="s">
        <v>165</v>
      </c>
      <c r="F87" s="12" t="s">
        <v>166</v>
      </c>
      <c r="G87" s="13">
        <v>1</v>
      </c>
      <c r="H87" s="14">
        <v>12192.12</v>
      </c>
      <c r="I87" s="21">
        <f>H87/G87</f>
        <v>12192.12</v>
      </c>
      <c r="J87" s="23">
        <f>I87*0.8</f>
        <v>9753.6960000000017</v>
      </c>
      <c r="K87" s="25"/>
    </row>
    <row r="88" spans="3:11" ht="11.25" customHeight="1" outlineLevel="2" x14ac:dyDescent="0.2">
      <c r="C88" s="6"/>
      <c r="D88" s="10"/>
      <c r="E88" s="11" t="s">
        <v>167</v>
      </c>
      <c r="F88" s="12" t="s">
        <v>168</v>
      </c>
      <c r="G88" s="13">
        <v>2</v>
      </c>
      <c r="H88" s="14">
        <v>24384.240000000002</v>
      </c>
      <c r="I88" s="21">
        <f>H88/G88</f>
        <v>12192.12</v>
      </c>
      <c r="J88" s="23">
        <f>I88*0.8</f>
        <v>9753.6960000000017</v>
      </c>
      <c r="K88" s="25"/>
    </row>
    <row r="89" spans="3:11" ht="11.25" customHeight="1" outlineLevel="2" x14ac:dyDescent="0.2">
      <c r="C89" s="6"/>
      <c r="D89" s="10"/>
      <c r="E89" s="11" t="s">
        <v>169</v>
      </c>
      <c r="F89" s="12" t="s">
        <v>170</v>
      </c>
      <c r="G89" s="13">
        <v>1</v>
      </c>
      <c r="H89" s="14">
        <v>12737.29</v>
      </c>
      <c r="I89" s="21">
        <f>H89/G89</f>
        <v>12737.29</v>
      </c>
      <c r="J89" s="23">
        <f>I89*0.8</f>
        <v>10189.832000000002</v>
      </c>
      <c r="K89" s="25"/>
    </row>
    <row r="90" spans="3:11" ht="11.25" customHeight="1" outlineLevel="2" x14ac:dyDescent="0.2">
      <c r="C90" s="6"/>
      <c r="D90" s="10"/>
      <c r="E90" s="11" t="s">
        <v>171</v>
      </c>
      <c r="F90" s="12" t="s">
        <v>172</v>
      </c>
      <c r="G90" s="13">
        <v>2</v>
      </c>
      <c r="H90" s="14">
        <v>2673.08</v>
      </c>
      <c r="I90" s="21">
        <f>H90/G90</f>
        <v>1336.54</v>
      </c>
      <c r="J90" s="23">
        <f>I90*0.8</f>
        <v>1069.232</v>
      </c>
      <c r="K90" s="25"/>
    </row>
    <row r="91" spans="3:11" ht="11.25" customHeight="1" outlineLevel="2" x14ac:dyDescent="0.2">
      <c r="C91" s="6"/>
      <c r="D91" s="10"/>
      <c r="E91" s="11" t="s">
        <v>173</v>
      </c>
      <c r="F91" s="12" t="s">
        <v>174</v>
      </c>
      <c r="G91" s="13">
        <v>4</v>
      </c>
      <c r="H91" s="14">
        <v>2654.08</v>
      </c>
      <c r="I91" s="21">
        <f>H91/G91</f>
        <v>663.52</v>
      </c>
      <c r="J91" s="23">
        <f>I91*0.8</f>
        <v>530.81600000000003</v>
      </c>
      <c r="K91" s="25"/>
    </row>
    <row r="92" spans="3:11" ht="21.75" customHeight="1" outlineLevel="2" x14ac:dyDescent="0.2">
      <c r="C92" s="6"/>
      <c r="D92" s="10"/>
      <c r="E92" s="11" t="s">
        <v>175</v>
      </c>
      <c r="F92" s="12" t="s">
        <v>176</v>
      </c>
      <c r="G92" s="13">
        <v>1</v>
      </c>
      <c r="H92" s="14">
        <v>52704.959999999999</v>
      </c>
      <c r="I92" s="21">
        <f>H92/G92</f>
        <v>52704.959999999999</v>
      </c>
      <c r="J92" s="23">
        <f>I92*0.8</f>
        <v>42163.968000000001</v>
      </c>
      <c r="K92" s="25"/>
    </row>
    <row r="93" spans="3:11" ht="11.25" customHeight="1" outlineLevel="2" x14ac:dyDescent="0.2">
      <c r="C93" s="6"/>
      <c r="D93" s="10"/>
      <c r="E93" s="11" t="s">
        <v>177</v>
      </c>
      <c r="F93" s="12" t="s">
        <v>178</v>
      </c>
      <c r="G93" s="13">
        <v>1</v>
      </c>
      <c r="H93" s="14">
        <v>7805.49</v>
      </c>
      <c r="I93" s="21">
        <f>H93/G93</f>
        <v>7805.49</v>
      </c>
      <c r="J93" s="23">
        <f>I93*0.8</f>
        <v>6244.3919999999998</v>
      </c>
      <c r="K93" s="25"/>
    </row>
    <row r="94" spans="3:11" ht="11.25" customHeight="1" outlineLevel="2" x14ac:dyDescent="0.2">
      <c r="C94" s="6"/>
      <c r="D94" s="10"/>
      <c r="E94" s="11" t="s">
        <v>179</v>
      </c>
      <c r="F94" s="12" t="s">
        <v>180</v>
      </c>
      <c r="G94" s="13">
        <v>1</v>
      </c>
      <c r="H94" s="14">
        <v>1340.54</v>
      </c>
      <c r="I94" s="21">
        <f>H94/G94</f>
        <v>1340.54</v>
      </c>
      <c r="J94" s="23">
        <f>I94*0.8</f>
        <v>1072.432</v>
      </c>
      <c r="K94" s="25"/>
    </row>
    <row r="95" spans="3:11" ht="11.25" customHeight="1" outlineLevel="2" x14ac:dyDescent="0.2">
      <c r="C95" s="6"/>
      <c r="D95" s="10"/>
      <c r="E95" s="11" t="s">
        <v>181</v>
      </c>
      <c r="F95" s="12" t="s">
        <v>182</v>
      </c>
      <c r="G95" s="13">
        <v>1</v>
      </c>
      <c r="H95" s="14">
        <v>1340.54</v>
      </c>
      <c r="I95" s="21">
        <f>H95/G95</f>
        <v>1340.54</v>
      </c>
      <c r="J95" s="23">
        <f>I95*0.8</f>
        <v>1072.432</v>
      </c>
      <c r="K95" s="25"/>
    </row>
    <row r="96" spans="3:11" ht="11.25" customHeight="1" outlineLevel="2" x14ac:dyDescent="0.2">
      <c r="C96" s="6"/>
      <c r="D96" s="10"/>
      <c r="E96" s="11" t="s">
        <v>183</v>
      </c>
      <c r="F96" s="12" t="s">
        <v>184</v>
      </c>
      <c r="G96" s="13">
        <v>1</v>
      </c>
      <c r="H96" s="14">
        <v>10526.67</v>
      </c>
      <c r="I96" s="21">
        <f>H96/G96</f>
        <v>10526.67</v>
      </c>
      <c r="J96" s="23">
        <f>I96*0.8</f>
        <v>8421.3360000000011</v>
      </c>
      <c r="K96" s="25"/>
    </row>
    <row r="97" spans="3:11" ht="11.25" customHeight="1" outlineLevel="2" x14ac:dyDescent="0.2">
      <c r="C97" s="6"/>
      <c r="D97" s="10"/>
      <c r="E97" s="11" t="s">
        <v>185</v>
      </c>
      <c r="F97" s="12" t="s">
        <v>186</v>
      </c>
      <c r="G97" s="13">
        <v>1</v>
      </c>
      <c r="H97" s="14">
        <v>1702.89</v>
      </c>
      <c r="I97" s="21">
        <f>H97/G97</f>
        <v>1702.89</v>
      </c>
      <c r="J97" s="23">
        <f>I97*0.8</f>
        <v>1362.3120000000001</v>
      </c>
      <c r="K97" s="25"/>
    </row>
    <row r="98" spans="3:11" ht="11.25" customHeight="1" outlineLevel="2" x14ac:dyDescent="0.2">
      <c r="C98" s="6"/>
      <c r="D98" s="10"/>
      <c r="E98" s="11" t="s">
        <v>187</v>
      </c>
      <c r="F98" s="12" t="s">
        <v>188</v>
      </c>
      <c r="G98" s="13">
        <v>4</v>
      </c>
      <c r="H98" s="14">
        <v>1412.32</v>
      </c>
      <c r="I98" s="21">
        <f>H98/G98</f>
        <v>353.08</v>
      </c>
      <c r="J98" s="23">
        <f>I98*0.8</f>
        <v>282.464</v>
      </c>
      <c r="K98" s="25"/>
    </row>
    <row r="99" spans="3:11" ht="11.25" customHeight="1" outlineLevel="2" x14ac:dyDescent="0.2">
      <c r="C99" s="6"/>
      <c r="D99" s="10"/>
      <c r="E99" s="11" t="s">
        <v>189</v>
      </c>
      <c r="F99" s="12" t="s">
        <v>190</v>
      </c>
      <c r="G99" s="13">
        <v>1</v>
      </c>
      <c r="H99" s="14">
        <v>2472.71</v>
      </c>
      <c r="I99" s="21">
        <f>H99/G99</f>
        <v>2472.71</v>
      </c>
      <c r="J99" s="23">
        <f>I99*0.8</f>
        <v>1978.1680000000001</v>
      </c>
      <c r="K99" s="25"/>
    </row>
    <row r="100" spans="3:11" ht="11.25" customHeight="1" outlineLevel="2" x14ac:dyDescent="0.2">
      <c r="C100" s="6"/>
      <c r="D100" s="10"/>
      <c r="E100" s="11" t="s">
        <v>191</v>
      </c>
      <c r="F100" s="12" t="s">
        <v>192</v>
      </c>
      <c r="G100" s="13">
        <v>1</v>
      </c>
      <c r="H100" s="15">
        <v>307.92</v>
      </c>
      <c r="I100" s="21">
        <f>H100/G100</f>
        <v>307.92</v>
      </c>
      <c r="J100" s="23">
        <f>I100*0.8</f>
        <v>246.33600000000001</v>
      </c>
      <c r="K100" s="25"/>
    </row>
    <row r="101" spans="3:11" ht="11.25" customHeight="1" outlineLevel="2" x14ac:dyDescent="0.2">
      <c r="C101" s="6"/>
      <c r="D101" s="10"/>
      <c r="E101" s="11" t="s">
        <v>193</v>
      </c>
      <c r="F101" s="12" t="s">
        <v>194</v>
      </c>
      <c r="G101" s="13">
        <v>1</v>
      </c>
      <c r="H101" s="14">
        <v>15539.37</v>
      </c>
      <c r="I101" s="21">
        <f>H101/G101</f>
        <v>15539.37</v>
      </c>
      <c r="J101" s="23">
        <f>I101*0.8</f>
        <v>12431.496000000001</v>
      </c>
      <c r="K101" s="25"/>
    </row>
    <row r="102" spans="3:11" ht="11.25" customHeight="1" outlineLevel="2" x14ac:dyDescent="0.2">
      <c r="C102" s="6"/>
      <c r="D102" s="10"/>
      <c r="E102" s="11" t="s">
        <v>195</v>
      </c>
      <c r="F102" s="12" t="s">
        <v>196</v>
      </c>
      <c r="G102" s="13">
        <v>2</v>
      </c>
      <c r="H102" s="14">
        <v>33471.03</v>
      </c>
      <c r="I102" s="21">
        <f>H102/G102</f>
        <v>16735.514999999999</v>
      </c>
      <c r="J102" s="23">
        <f>I102*0.8</f>
        <v>13388.412</v>
      </c>
      <c r="K102" s="25"/>
    </row>
    <row r="103" spans="3:11" ht="11.25" customHeight="1" outlineLevel="2" x14ac:dyDescent="0.2">
      <c r="C103" s="6"/>
      <c r="D103" s="10"/>
      <c r="E103" s="11" t="s">
        <v>197</v>
      </c>
      <c r="F103" s="12" t="s">
        <v>198</v>
      </c>
      <c r="G103" s="13">
        <v>1</v>
      </c>
      <c r="H103" s="14">
        <v>59936.800000000003</v>
      </c>
      <c r="I103" s="21">
        <f>H103/G103</f>
        <v>59936.800000000003</v>
      </c>
      <c r="J103" s="23">
        <f>I103*0.8</f>
        <v>47949.440000000002</v>
      </c>
      <c r="K103" s="25"/>
    </row>
    <row r="104" spans="3:11" ht="11.25" customHeight="1" outlineLevel="2" x14ac:dyDescent="0.2">
      <c r="C104" s="6"/>
      <c r="D104" s="10"/>
      <c r="E104" s="11" t="s">
        <v>199</v>
      </c>
      <c r="F104" s="12" t="s">
        <v>200</v>
      </c>
      <c r="G104" s="13">
        <v>1</v>
      </c>
      <c r="H104" s="15">
        <v>213.41</v>
      </c>
      <c r="I104" s="21">
        <f>H104/G104</f>
        <v>213.41</v>
      </c>
      <c r="J104" s="23">
        <f>I104*0.8</f>
        <v>170.72800000000001</v>
      </c>
      <c r="K104" s="25"/>
    </row>
    <row r="105" spans="3:11" ht="11.25" customHeight="1" outlineLevel="2" x14ac:dyDescent="0.2">
      <c r="C105" s="6"/>
      <c r="D105" s="10"/>
      <c r="E105" s="11" t="s">
        <v>201</v>
      </c>
      <c r="F105" s="12" t="s">
        <v>202</v>
      </c>
      <c r="G105" s="13">
        <v>2</v>
      </c>
      <c r="H105" s="15">
        <v>240.76</v>
      </c>
      <c r="I105" s="21">
        <f>H105/G105</f>
        <v>120.38</v>
      </c>
      <c r="J105" s="23">
        <f>I105*0.8</f>
        <v>96.304000000000002</v>
      </c>
      <c r="K105" s="25"/>
    </row>
    <row r="106" spans="3:11" ht="11.25" customHeight="1" outlineLevel="2" x14ac:dyDescent="0.2">
      <c r="C106" s="6"/>
      <c r="D106" s="10"/>
      <c r="E106" s="11" t="s">
        <v>203</v>
      </c>
      <c r="F106" s="12" t="s">
        <v>204</v>
      </c>
      <c r="G106" s="13">
        <v>1</v>
      </c>
      <c r="H106" s="14">
        <v>53437.3</v>
      </c>
      <c r="I106" s="21">
        <f>H106/G106</f>
        <v>53437.3</v>
      </c>
      <c r="J106" s="23">
        <f>I106*0.8</f>
        <v>42749.840000000004</v>
      </c>
      <c r="K106" s="25"/>
    </row>
    <row r="107" spans="3:11" ht="11.25" customHeight="1" outlineLevel="2" x14ac:dyDescent="0.2">
      <c r="C107" s="6"/>
      <c r="D107" s="10"/>
      <c r="E107" s="11" t="s">
        <v>205</v>
      </c>
      <c r="F107" s="12" t="s">
        <v>206</v>
      </c>
      <c r="G107" s="13">
        <v>12</v>
      </c>
      <c r="H107" s="14">
        <v>2652.38</v>
      </c>
      <c r="I107" s="21">
        <f>H107/G107</f>
        <v>221.03166666666667</v>
      </c>
      <c r="J107" s="23">
        <f>I107*0.8</f>
        <v>176.82533333333333</v>
      </c>
      <c r="K107" s="25"/>
    </row>
    <row r="108" spans="3:11" ht="11.25" customHeight="1" outlineLevel="2" x14ac:dyDescent="0.2">
      <c r="C108" s="6"/>
      <c r="D108" s="10"/>
      <c r="E108" s="11" t="s">
        <v>207</v>
      </c>
      <c r="F108" s="12" t="s">
        <v>208</v>
      </c>
      <c r="G108" s="13">
        <v>1</v>
      </c>
      <c r="H108" s="14">
        <v>19680</v>
      </c>
      <c r="I108" s="21">
        <f>H108/G108</f>
        <v>19680</v>
      </c>
      <c r="J108" s="23">
        <f>I108*0.8</f>
        <v>15744</v>
      </c>
      <c r="K108" s="25"/>
    </row>
    <row r="109" spans="3:11" ht="11.25" customHeight="1" outlineLevel="2" x14ac:dyDescent="0.2">
      <c r="C109" s="6"/>
      <c r="D109" s="10"/>
      <c r="E109" s="11" t="s">
        <v>209</v>
      </c>
      <c r="F109" s="12" t="s">
        <v>210</v>
      </c>
      <c r="G109" s="13">
        <v>1</v>
      </c>
      <c r="H109" s="14">
        <v>3096.16</v>
      </c>
      <c r="I109" s="21">
        <f>H109/G109</f>
        <v>3096.16</v>
      </c>
      <c r="J109" s="23">
        <f>I109*0.8</f>
        <v>2476.9279999999999</v>
      </c>
      <c r="K109" s="25"/>
    </row>
    <row r="110" spans="3:11" ht="11.25" customHeight="1" outlineLevel="2" x14ac:dyDescent="0.2">
      <c r="C110" s="6"/>
      <c r="D110" s="10"/>
      <c r="E110" s="11" t="s">
        <v>211</v>
      </c>
      <c r="F110" s="12" t="s">
        <v>212</v>
      </c>
      <c r="G110" s="13">
        <v>1</v>
      </c>
      <c r="H110" s="14">
        <v>3096.16</v>
      </c>
      <c r="I110" s="21">
        <f>H110/G110</f>
        <v>3096.16</v>
      </c>
      <c r="J110" s="23">
        <f>I110*0.8</f>
        <v>2476.9279999999999</v>
      </c>
      <c r="K110" s="25"/>
    </row>
    <row r="111" spans="3:11" ht="11.25" customHeight="1" outlineLevel="2" x14ac:dyDescent="0.2">
      <c r="C111" s="6"/>
      <c r="D111" s="10"/>
      <c r="E111" s="11" t="s">
        <v>213</v>
      </c>
      <c r="F111" s="12" t="s">
        <v>214</v>
      </c>
      <c r="G111" s="13">
        <v>1</v>
      </c>
      <c r="H111" s="14">
        <v>11428.96</v>
      </c>
      <c r="I111" s="21">
        <f>H111/G111</f>
        <v>11428.96</v>
      </c>
      <c r="J111" s="23">
        <f>I111*0.8</f>
        <v>9143.1679999999997</v>
      </c>
      <c r="K111" s="25"/>
    </row>
    <row r="112" spans="3:11" ht="11.25" customHeight="1" outlineLevel="2" x14ac:dyDescent="0.2">
      <c r="C112" s="6"/>
      <c r="D112" s="10"/>
      <c r="E112" s="11" t="s">
        <v>215</v>
      </c>
      <c r="F112" s="12" t="s">
        <v>216</v>
      </c>
      <c r="G112" s="13">
        <v>2</v>
      </c>
      <c r="H112" s="14">
        <v>43228.800000000003</v>
      </c>
      <c r="I112" s="21">
        <f>H112/G112</f>
        <v>21614.400000000001</v>
      </c>
      <c r="J112" s="23">
        <f>I112*0.8</f>
        <v>17291.52</v>
      </c>
      <c r="K112" s="25"/>
    </row>
    <row r="113" spans="3:11" ht="11.25" customHeight="1" outlineLevel="2" x14ac:dyDescent="0.2">
      <c r="C113" s="6"/>
      <c r="D113" s="10"/>
      <c r="E113" s="11" t="s">
        <v>217</v>
      </c>
      <c r="F113" s="12" t="s">
        <v>218</v>
      </c>
      <c r="G113" s="13">
        <v>2</v>
      </c>
      <c r="H113" s="14">
        <v>8169.7</v>
      </c>
      <c r="I113" s="21">
        <f>H113/G113</f>
        <v>4084.85</v>
      </c>
      <c r="J113" s="23">
        <f>I113*0.8</f>
        <v>3267.88</v>
      </c>
      <c r="K113" s="25"/>
    </row>
    <row r="114" spans="3:11" ht="11.25" customHeight="1" outlineLevel="2" x14ac:dyDescent="0.2">
      <c r="C114" s="6"/>
      <c r="D114" s="10"/>
      <c r="E114" s="11" t="s">
        <v>219</v>
      </c>
      <c r="F114" s="12" t="s">
        <v>220</v>
      </c>
      <c r="G114" s="13">
        <v>5</v>
      </c>
      <c r="H114" s="14">
        <v>13162.24</v>
      </c>
      <c r="I114" s="21">
        <f>H114/G114</f>
        <v>2632.4479999999999</v>
      </c>
      <c r="J114" s="23">
        <f>I114*0.8</f>
        <v>2105.9584</v>
      </c>
      <c r="K114" s="25"/>
    </row>
    <row r="115" spans="3:11" ht="11.25" customHeight="1" outlineLevel="2" x14ac:dyDescent="0.2">
      <c r="C115" s="6"/>
      <c r="D115" s="10"/>
      <c r="E115" s="11" t="s">
        <v>221</v>
      </c>
      <c r="F115" s="12" t="s">
        <v>222</v>
      </c>
      <c r="G115" s="13">
        <v>2</v>
      </c>
      <c r="H115" s="14">
        <v>1698.58</v>
      </c>
      <c r="I115" s="21">
        <f>H115/G115</f>
        <v>849.29</v>
      </c>
      <c r="J115" s="23">
        <f>I115*0.8</f>
        <v>679.43200000000002</v>
      </c>
      <c r="K115" s="25"/>
    </row>
    <row r="116" spans="3:11" ht="11.25" customHeight="1" outlineLevel="2" x14ac:dyDescent="0.2">
      <c r="C116" s="6"/>
      <c r="D116" s="10"/>
      <c r="E116" s="11" t="s">
        <v>223</v>
      </c>
      <c r="F116" s="12" t="s">
        <v>224</v>
      </c>
      <c r="G116" s="13">
        <v>1</v>
      </c>
      <c r="H116" s="15">
        <v>462.6</v>
      </c>
      <c r="I116" s="21">
        <f>H116/G116</f>
        <v>462.6</v>
      </c>
      <c r="J116" s="23">
        <f>I116*0.8</f>
        <v>370.08000000000004</v>
      </c>
      <c r="K116" s="25"/>
    </row>
    <row r="117" spans="3:11" ht="11.25" customHeight="1" outlineLevel="2" x14ac:dyDescent="0.2">
      <c r="C117" s="6"/>
      <c r="D117" s="10"/>
      <c r="E117" s="11" t="s">
        <v>223</v>
      </c>
      <c r="F117" s="12" t="s">
        <v>225</v>
      </c>
      <c r="G117" s="13">
        <v>1</v>
      </c>
      <c r="H117" s="15">
        <v>572.88</v>
      </c>
      <c r="I117" s="21">
        <f>H117/G117</f>
        <v>572.88</v>
      </c>
      <c r="J117" s="23">
        <f>I117*0.8</f>
        <v>458.30400000000003</v>
      </c>
      <c r="K117" s="25"/>
    </row>
    <row r="118" spans="3:11" ht="11.25" customHeight="1" outlineLevel="2" x14ac:dyDescent="0.2">
      <c r="C118" s="6"/>
      <c r="D118" s="10"/>
      <c r="E118" s="11" t="s">
        <v>226</v>
      </c>
      <c r="F118" s="12" t="s">
        <v>227</v>
      </c>
      <c r="G118" s="13">
        <v>2</v>
      </c>
      <c r="H118" s="14">
        <v>10311.84</v>
      </c>
      <c r="I118" s="21">
        <f>H118/G118</f>
        <v>5155.92</v>
      </c>
      <c r="J118" s="23">
        <f>I118*0.8</f>
        <v>4124.7359999999999</v>
      </c>
      <c r="K118" s="25"/>
    </row>
    <row r="119" spans="3:11" ht="11.25" customHeight="1" outlineLevel="2" x14ac:dyDescent="0.2">
      <c r="C119" s="6"/>
      <c r="D119" s="10"/>
      <c r="E119" s="11" t="s">
        <v>228</v>
      </c>
      <c r="F119" s="12" t="s">
        <v>229</v>
      </c>
      <c r="G119" s="13">
        <v>1</v>
      </c>
      <c r="H119" s="14">
        <v>30434.25</v>
      </c>
      <c r="I119" s="21">
        <f>H119/G119</f>
        <v>30434.25</v>
      </c>
      <c r="J119" s="23">
        <f>I119*0.8</f>
        <v>24347.4</v>
      </c>
      <c r="K119" s="25"/>
    </row>
    <row r="120" spans="3:11" ht="11.25" customHeight="1" outlineLevel="2" x14ac:dyDescent="0.2">
      <c r="C120" s="6"/>
      <c r="D120" s="10"/>
      <c r="E120" s="11" t="s">
        <v>230</v>
      </c>
      <c r="F120" s="12" t="s">
        <v>231</v>
      </c>
      <c r="G120" s="13">
        <v>1</v>
      </c>
      <c r="H120" s="14">
        <v>8816</v>
      </c>
      <c r="I120" s="21">
        <f>H120/G120</f>
        <v>8816</v>
      </c>
      <c r="J120" s="23">
        <f>I120*0.8</f>
        <v>7052.8</v>
      </c>
      <c r="K120" s="25"/>
    </row>
    <row r="121" spans="3:11" ht="11.25" customHeight="1" outlineLevel="2" x14ac:dyDescent="0.2">
      <c r="C121" s="6"/>
      <c r="D121" s="10"/>
      <c r="E121" s="11" t="s">
        <v>232</v>
      </c>
      <c r="F121" s="12" t="s">
        <v>233</v>
      </c>
      <c r="G121" s="13">
        <v>3</v>
      </c>
      <c r="H121" s="14">
        <v>6720.88</v>
      </c>
      <c r="I121" s="21">
        <f>H121/G121</f>
        <v>2240.2933333333335</v>
      </c>
      <c r="J121" s="23">
        <f>I121*0.8</f>
        <v>1792.234666666667</v>
      </c>
      <c r="K121" s="25"/>
    </row>
    <row r="122" spans="3:11" ht="11.25" customHeight="1" outlineLevel="2" x14ac:dyDescent="0.2">
      <c r="C122" s="6"/>
      <c r="D122" s="10"/>
      <c r="E122" s="11" t="s">
        <v>234</v>
      </c>
      <c r="F122" s="12" t="s">
        <v>235</v>
      </c>
      <c r="G122" s="13">
        <v>1</v>
      </c>
      <c r="H122" s="14">
        <v>11672.43</v>
      </c>
      <c r="I122" s="21">
        <f>H122/G122</f>
        <v>11672.43</v>
      </c>
      <c r="J122" s="23">
        <f>I122*0.8</f>
        <v>9337.9440000000013</v>
      </c>
      <c r="K122" s="25"/>
    </row>
    <row r="123" spans="3:11" ht="11.25" customHeight="1" outlineLevel="2" x14ac:dyDescent="0.2">
      <c r="C123" s="6"/>
      <c r="D123" s="10"/>
      <c r="E123" s="11" t="s">
        <v>236</v>
      </c>
      <c r="F123" s="12" t="s">
        <v>237</v>
      </c>
      <c r="G123" s="13">
        <v>2</v>
      </c>
      <c r="H123" s="14">
        <v>1000</v>
      </c>
      <c r="I123" s="21">
        <f>H123/G123</f>
        <v>500</v>
      </c>
      <c r="J123" s="23">
        <f>I123*0.8</f>
        <v>400</v>
      </c>
      <c r="K123" s="25"/>
    </row>
    <row r="124" spans="3:11" ht="11.25" customHeight="1" outlineLevel="2" x14ac:dyDescent="0.2">
      <c r="C124" s="6"/>
      <c r="D124" s="10"/>
      <c r="E124" s="11" t="s">
        <v>238</v>
      </c>
      <c r="F124" s="12" t="s">
        <v>239</v>
      </c>
      <c r="G124" s="13">
        <v>4</v>
      </c>
      <c r="H124" s="15">
        <v>613</v>
      </c>
      <c r="I124" s="21">
        <f>H124/G124</f>
        <v>153.25</v>
      </c>
      <c r="J124" s="23">
        <f>I124*0.8</f>
        <v>122.60000000000001</v>
      </c>
      <c r="K124" s="25"/>
    </row>
    <row r="125" spans="3:11" ht="11.25" customHeight="1" outlineLevel="2" x14ac:dyDescent="0.2">
      <c r="C125" s="6"/>
      <c r="D125" s="10"/>
      <c r="E125" s="11" t="s">
        <v>240</v>
      </c>
      <c r="F125" s="12" t="s">
        <v>241</v>
      </c>
      <c r="G125" s="13">
        <v>1</v>
      </c>
      <c r="H125" s="15">
        <v>388.13</v>
      </c>
      <c r="I125" s="21">
        <f>H125/G125</f>
        <v>388.13</v>
      </c>
      <c r="J125" s="23">
        <f>I125*0.8</f>
        <v>310.50400000000002</v>
      </c>
      <c r="K125" s="25"/>
    </row>
    <row r="126" spans="3:11" ht="11.25" customHeight="1" outlineLevel="2" x14ac:dyDescent="0.2">
      <c r="C126" s="6"/>
      <c r="D126" s="10"/>
      <c r="E126" s="11" t="s">
        <v>242</v>
      </c>
      <c r="F126" s="12" t="s">
        <v>243</v>
      </c>
      <c r="G126" s="13">
        <v>3</v>
      </c>
      <c r="H126" s="14">
        <v>1111.5</v>
      </c>
      <c r="I126" s="21">
        <f>H126/G126</f>
        <v>370.5</v>
      </c>
      <c r="J126" s="23">
        <f>I126*0.8</f>
        <v>296.40000000000003</v>
      </c>
      <c r="K126" s="25"/>
    </row>
    <row r="127" spans="3:11" ht="11.25" customHeight="1" outlineLevel="2" x14ac:dyDescent="0.2">
      <c r="C127" s="6"/>
      <c r="D127" s="10"/>
      <c r="E127" s="11" t="s">
        <v>244</v>
      </c>
      <c r="F127" s="12" t="s">
        <v>245</v>
      </c>
      <c r="G127" s="13">
        <v>3</v>
      </c>
      <c r="H127" s="14">
        <v>3000</v>
      </c>
      <c r="I127" s="21">
        <f>H127/G127</f>
        <v>1000</v>
      </c>
      <c r="J127" s="23">
        <f>I127*0.8</f>
        <v>800</v>
      </c>
      <c r="K127" s="25"/>
    </row>
    <row r="128" spans="3:11" ht="11.25" customHeight="1" outlineLevel="2" x14ac:dyDescent="0.2">
      <c r="C128" s="6"/>
      <c r="D128" s="10"/>
      <c r="E128" s="11" t="s">
        <v>246</v>
      </c>
      <c r="F128" s="12" t="s">
        <v>247</v>
      </c>
      <c r="G128" s="13">
        <v>1</v>
      </c>
      <c r="H128" s="14">
        <v>21645.759999999998</v>
      </c>
      <c r="I128" s="21">
        <f>H128/G128</f>
        <v>21645.759999999998</v>
      </c>
      <c r="J128" s="23">
        <f>I128*0.8</f>
        <v>17316.608</v>
      </c>
      <c r="K128" s="25"/>
    </row>
    <row r="129" spans="3:11" ht="11.25" customHeight="1" outlineLevel="2" x14ac:dyDescent="0.2">
      <c r="C129" s="6"/>
      <c r="D129" s="10"/>
      <c r="E129" s="11" t="s">
        <v>248</v>
      </c>
      <c r="F129" s="12" t="s">
        <v>249</v>
      </c>
      <c r="G129" s="13">
        <v>1</v>
      </c>
      <c r="H129" s="14">
        <v>14706</v>
      </c>
      <c r="I129" s="21">
        <f>H129/G129</f>
        <v>14706</v>
      </c>
      <c r="J129" s="23">
        <f>I129*0.8</f>
        <v>11764.800000000001</v>
      </c>
      <c r="K129" s="25"/>
    </row>
    <row r="130" spans="3:11" ht="11.25" customHeight="1" outlineLevel="2" x14ac:dyDescent="0.2">
      <c r="C130" s="6"/>
      <c r="D130" s="10"/>
      <c r="E130" s="11" t="s">
        <v>250</v>
      </c>
      <c r="F130" s="12" t="s">
        <v>251</v>
      </c>
      <c r="G130" s="13">
        <v>2</v>
      </c>
      <c r="H130" s="14">
        <v>4124.74</v>
      </c>
      <c r="I130" s="21">
        <f>H130/G130</f>
        <v>2062.37</v>
      </c>
      <c r="J130" s="23">
        <f>I130*0.8</f>
        <v>1649.896</v>
      </c>
      <c r="K130" s="25"/>
    </row>
    <row r="131" spans="3:11" ht="11.25" customHeight="1" outlineLevel="2" x14ac:dyDescent="0.2">
      <c r="C131" s="6"/>
      <c r="D131" s="10"/>
      <c r="E131" s="11" t="s">
        <v>252</v>
      </c>
      <c r="F131" s="12" t="s">
        <v>253</v>
      </c>
      <c r="G131" s="13">
        <v>1</v>
      </c>
      <c r="H131" s="14">
        <v>6165.62</v>
      </c>
      <c r="I131" s="21">
        <f>H131/G131</f>
        <v>6165.62</v>
      </c>
      <c r="J131" s="23">
        <f>I131*0.8</f>
        <v>4932.4960000000001</v>
      </c>
      <c r="K131" s="25"/>
    </row>
    <row r="132" spans="3:11" ht="21.75" customHeight="1" outlineLevel="2" x14ac:dyDescent="0.2">
      <c r="C132" s="6"/>
      <c r="D132" s="10"/>
      <c r="E132" s="11" t="s">
        <v>254</v>
      </c>
      <c r="F132" s="12" t="s">
        <v>255</v>
      </c>
      <c r="G132" s="13">
        <v>1</v>
      </c>
      <c r="H132" s="14">
        <v>38808</v>
      </c>
      <c r="I132" s="21">
        <f>H132/G132</f>
        <v>38808</v>
      </c>
      <c r="J132" s="23">
        <f>I132*0.8</f>
        <v>31046.400000000001</v>
      </c>
      <c r="K132" s="25"/>
    </row>
    <row r="133" spans="3:11" ht="11.25" customHeight="1" outlineLevel="2" x14ac:dyDescent="0.2">
      <c r="C133" s="6"/>
      <c r="D133" s="10"/>
      <c r="E133" s="11" t="s">
        <v>256</v>
      </c>
      <c r="F133" s="12" t="s">
        <v>257</v>
      </c>
      <c r="G133" s="13">
        <v>3</v>
      </c>
      <c r="H133" s="14">
        <v>11353.6</v>
      </c>
      <c r="I133" s="21">
        <f>H133/G133</f>
        <v>3784.5333333333333</v>
      </c>
      <c r="J133" s="23">
        <f>I133*0.8</f>
        <v>3027.626666666667</v>
      </c>
      <c r="K133" s="25"/>
    </row>
    <row r="134" spans="3:11" ht="11.25" customHeight="1" outlineLevel="2" x14ac:dyDescent="0.2">
      <c r="C134" s="6"/>
      <c r="D134" s="10"/>
      <c r="E134" s="11" t="s">
        <v>258</v>
      </c>
      <c r="F134" s="12" t="s">
        <v>259</v>
      </c>
      <c r="G134" s="13">
        <v>2</v>
      </c>
      <c r="H134" s="14">
        <v>14041.5</v>
      </c>
      <c r="I134" s="21">
        <f>H134/G134</f>
        <v>7020.75</v>
      </c>
      <c r="J134" s="23">
        <f>I134*0.8</f>
        <v>5616.6</v>
      </c>
      <c r="K134" s="25"/>
    </row>
    <row r="135" spans="3:11" ht="11.25" customHeight="1" outlineLevel="2" x14ac:dyDescent="0.2">
      <c r="C135" s="6"/>
      <c r="D135" s="10"/>
      <c r="E135" s="11" t="s">
        <v>260</v>
      </c>
      <c r="F135" s="12" t="s">
        <v>261</v>
      </c>
      <c r="G135" s="13">
        <v>1</v>
      </c>
      <c r="H135" s="14">
        <v>5359.2</v>
      </c>
      <c r="I135" s="21">
        <f>H135/G135</f>
        <v>5359.2</v>
      </c>
      <c r="J135" s="23">
        <f>I135*0.8</f>
        <v>4287.3599999999997</v>
      </c>
      <c r="K135" s="25"/>
    </row>
    <row r="136" spans="3:11" ht="11.25" customHeight="1" outlineLevel="2" x14ac:dyDescent="0.2">
      <c r="C136" s="6"/>
      <c r="D136" s="10"/>
      <c r="E136" s="11" t="s">
        <v>262</v>
      </c>
      <c r="F136" s="12" t="s">
        <v>263</v>
      </c>
      <c r="G136" s="13">
        <v>2</v>
      </c>
      <c r="H136" s="14">
        <v>13744.5</v>
      </c>
      <c r="I136" s="21">
        <f>H136/G136</f>
        <v>6872.25</v>
      </c>
      <c r="J136" s="23">
        <f>I136*0.8</f>
        <v>5497.8</v>
      </c>
      <c r="K136" s="25"/>
    </row>
    <row r="137" spans="3:11" ht="11.25" customHeight="1" outlineLevel="2" x14ac:dyDescent="0.2">
      <c r="C137" s="6"/>
      <c r="D137" s="10"/>
      <c r="E137" s="11" t="s">
        <v>264</v>
      </c>
      <c r="F137" s="12" t="s">
        <v>265</v>
      </c>
      <c r="G137" s="13">
        <v>6</v>
      </c>
      <c r="H137" s="14">
        <v>1351</v>
      </c>
      <c r="I137" s="21">
        <f>H137/G137</f>
        <v>225.16666666666666</v>
      </c>
      <c r="J137" s="23">
        <f>I137*0.8</f>
        <v>180.13333333333333</v>
      </c>
      <c r="K137" s="25"/>
    </row>
    <row r="138" spans="3:11" ht="11.25" customHeight="1" outlineLevel="2" x14ac:dyDescent="0.2">
      <c r="C138" s="6"/>
      <c r="D138" s="10"/>
      <c r="E138" s="11" t="s">
        <v>266</v>
      </c>
      <c r="F138" s="12" t="s">
        <v>267</v>
      </c>
      <c r="G138" s="13">
        <v>3</v>
      </c>
      <c r="H138" s="14">
        <v>11955.06</v>
      </c>
      <c r="I138" s="21">
        <f>H138/G138</f>
        <v>3985.02</v>
      </c>
      <c r="J138" s="23">
        <f>I138*0.8</f>
        <v>3188.0160000000001</v>
      </c>
      <c r="K138" s="25"/>
    </row>
    <row r="139" spans="3:11" ht="11.25" customHeight="1" outlineLevel="2" x14ac:dyDescent="0.2">
      <c r="C139" s="6"/>
      <c r="D139" s="10"/>
      <c r="E139" s="11" t="s">
        <v>268</v>
      </c>
      <c r="F139" s="12" t="s">
        <v>269</v>
      </c>
      <c r="G139" s="13">
        <v>1</v>
      </c>
      <c r="H139" s="14">
        <v>24829.200000000001</v>
      </c>
      <c r="I139" s="21">
        <f>H139/G139</f>
        <v>24829.200000000001</v>
      </c>
      <c r="J139" s="23">
        <f>I139*0.8</f>
        <v>19863.36</v>
      </c>
      <c r="K139" s="25"/>
    </row>
    <row r="140" spans="3:11" ht="11.25" customHeight="1" outlineLevel="2" x14ac:dyDescent="0.2">
      <c r="C140" s="6"/>
      <c r="D140" s="10"/>
      <c r="E140" s="11" t="s">
        <v>270</v>
      </c>
      <c r="F140" s="12" t="s">
        <v>271</v>
      </c>
      <c r="G140" s="13">
        <v>1</v>
      </c>
      <c r="H140" s="14">
        <v>24777.06</v>
      </c>
      <c r="I140" s="21">
        <f>H140/G140</f>
        <v>24777.06</v>
      </c>
      <c r="J140" s="23">
        <f>I140*0.8</f>
        <v>19821.648000000001</v>
      </c>
      <c r="K140" s="25"/>
    </row>
    <row r="141" spans="3:11" ht="11.25" customHeight="1" outlineLevel="2" x14ac:dyDescent="0.2">
      <c r="C141" s="6"/>
      <c r="D141" s="10"/>
      <c r="E141" s="11" t="s">
        <v>272</v>
      </c>
      <c r="F141" s="12" t="s">
        <v>273</v>
      </c>
      <c r="G141" s="13">
        <v>1</v>
      </c>
      <c r="H141" s="14">
        <v>6597.36</v>
      </c>
      <c r="I141" s="21">
        <f>H141/G141</f>
        <v>6597.36</v>
      </c>
      <c r="J141" s="23">
        <f>I141*0.8</f>
        <v>5277.8879999999999</v>
      </c>
      <c r="K141" s="25"/>
    </row>
    <row r="142" spans="3:11" ht="11.25" customHeight="1" outlineLevel="2" x14ac:dyDescent="0.2">
      <c r="C142" s="6"/>
      <c r="D142" s="10"/>
      <c r="E142" s="11" t="s">
        <v>274</v>
      </c>
      <c r="F142" s="12" t="s">
        <v>275</v>
      </c>
      <c r="G142" s="13">
        <v>3</v>
      </c>
      <c r="H142" s="14">
        <v>5203.17</v>
      </c>
      <c r="I142" s="21">
        <f>H142/G142</f>
        <v>1734.39</v>
      </c>
      <c r="J142" s="23">
        <f>I142*0.8</f>
        <v>1387.5120000000002</v>
      </c>
      <c r="K142" s="25"/>
    </row>
    <row r="143" spans="3:11" ht="11.25" customHeight="1" outlineLevel="2" x14ac:dyDescent="0.2">
      <c r="C143" s="6"/>
      <c r="D143" s="10"/>
      <c r="E143" s="11" t="s">
        <v>276</v>
      </c>
      <c r="F143" s="12" t="s">
        <v>277</v>
      </c>
      <c r="G143" s="13">
        <v>4</v>
      </c>
      <c r="H143" s="14">
        <v>2700.9</v>
      </c>
      <c r="I143" s="21">
        <f>H143/G143</f>
        <v>675.22500000000002</v>
      </c>
      <c r="J143" s="23">
        <f>I143*0.8</f>
        <v>540.18000000000006</v>
      </c>
      <c r="K143" s="25"/>
    </row>
    <row r="144" spans="3:11" ht="11.25" customHeight="1" outlineLevel="2" x14ac:dyDescent="0.2">
      <c r="C144" s="6"/>
      <c r="D144" s="10"/>
      <c r="E144" s="11" t="s">
        <v>278</v>
      </c>
      <c r="F144" s="12" t="s">
        <v>279</v>
      </c>
      <c r="G144" s="13">
        <v>1</v>
      </c>
      <c r="H144" s="14">
        <v>23155.93</v>
      </c>
      <c r="I144" s="21">
        <f>H144/G144</f>
        <v>23155.93</v>
      </c>
      <c r="J144" s="23">
        <f>I144*0.8</f>
        <v>18524.744000000002</v>
      </c>
      <c r="K144" s="25"/>
    </row>
    <row r="145" spans="3:11" ht="11.25" customHeight="1" outlineLevel="2" x14ac:dyDescent="0.2">
      <c r="C145" s="6"/>
      <c r="D145" s="10"/>
      <c r="E145" s="11" t="s">
        <v>280</v>
      </c>
      <c r="F145" s="12" t="s">
        <v>281</v>
      </c>
      <c r="G145" s="13">
        <v>3</v>
      </c>
      <c r="H145" s="14">
        <v>2428.5300000000002</v>
      </c>
      <c r="I145" s="21">
        <f>H145/G145</f>
        <v>809.5100000000001</v>
      </c>
      <c r="J145" s="23">
        <f>I145*0.8</f>
        <v>647.60800000000017</v>
      </c>
      <c r="K145" s="25"/>
    </row>
    <row r="146" spans="3:11" ht="11.25" customHeight="1" outlineLevel="2" x14ac:dyDescent="0.2">
      <c r="C146" s="6"/>
      <c r="D146" s="10"/>
      <c r="E146" s="11" t="s">
        <v>282</v>
      </c>
      <c r="F146" s="12" t="s">
        <v>283</v>
      </c>
      <c r="G146" s="13">
        <v>1</v>
      </c>
      <c r="H146" s="14">
        <v>223097.7</v>
      </c>
      <c r="I146" s="21">
        <f>H146/G146</f>
        <v>223097.7</v>
      </c>
      <c r="J146" s="23">
        <f>I146*0.8</f>
        <v>178478.16000000003</v>
      </c>
      <c r="K146" s="25"/>
    </row>
    <row r="147" spans="3:11" ht="11.25" customHeight="1" outlineLevel="2" x14ac:dyDescent="0.2">
      <c r="C147" s="6"/>
      <c r="D147" s="10"/>
      <c r="E147" s="11" t="s">
        <v>284</v>
      </c>
      <c r="F147" s="12" t="s">
        <v>285</v>
      </c>
      <c r="G147" s="13">
        <v>1</v>
      </c>
      <c r="H147" s="14">
        <v>13963.95</v>
      </c>
      <c r="I147" s="21">
        <f>H147/G147</f>
        <v>13963.95</v>
      </c>
      <c r="J147" s="23">
        <f>I147*0.8</f>
        <v>11171.160000000002</v>
      </c>
      <c r="K147" s="25"/>
    </row>
    <row r="148" spans="3:11" ht="11.25" customHeight="1" outlineLevel="2" x14ac:dyDescent="0.2">
      <c r="C148" s="6"/>
      <c r="D148" s="10"/>
      <c r="E148" s="11" t="s">
        <v>286</v>
      </c>
      <c r="F148" s="12" t="s">
        <v>287</v>
      </c>
      <c r="G148" s="13">
        <v>5</v>
      </c>
      <c r="H148" s="14">
        <v>12166.09</v>
      </c>
      <c r="I148" s="21">
        <f>H148/G148</f>
        <v>2433.2179999999998</v>
      </c>
      <c r="J148" s="23">
        <f>I148*0.8</f>
        <v>1946.5744</v>
      </c>
      <c r="K148" s="25"/>
    </row>
    <row r="149" spans="3:11" ht="11.25" customHeight="1" outlineLevel="2" x14ac:dyDescent="0.2">
      <c r="C149" s="6"/>
      <c r="D149" s="10"/>
      <c r="E149" s="11" t="s">
        <v>288</v>
      </c>
      <c r="F149" s="12" t="s">
        <v>289</v>
      </c>
      <c r="G149" s="13">
        <v>7</v>
      </c>
      <c r="H149" s="14">
        <v>1209.81</v>
      </c>
      <c r="I149" s="21">
        <f>H149/G149</f>
        <v>172.82999999999998</v>
      </c>
      <c r="J149" s="23">
        <f>I149*0.8</f>
        <v>138.26399999999998</v>
      </c>
      <c r="K149" s="25"/>
    </row>
    <row r="150" spans="3:11" ht="11.25" customHeight="1" outlineLevel="2" x14ac:dyDescent="0.2">
      <c r="C150" s="6"/>
      <c r="D150" s="10"/>
      <c r="E150" s="11" t="s">
        <v>290</v>
      </c>
      <c r="F150" s="12" t="s">
        <v>291</v>
      </c>
      <c r="G150" s="13">
        <v>2</v>
      </c>
      <c r="H150" s="14">
        <v>5067.08</v>
      </c>
      <c r="I150" s="21">
        <f>H150/G150</f>
        <v>2533.54</v>
      </c>
      <c r="J150" s="23">
        <f>I150*0.8</f>
        <v>2026.8320000000001</v>
      </c>
      <c r="K150" s="25"/>
    </row>
    <row r="151" spans="3:11" ht="11.25" customHeight="1" outlineLevel="2" x14ac:dyDescent="0.2">
      <c r="C151" s="6"/>
      <c r="D151" s="10"/>
      <c r="E151" s="11" t="s">
        <v>292</v>
      </c>
      <c r="F151" s="12" t="s">
        <v>293</v>
      </c>
      <c r="G151" s="13">
        <v>2</v>
      </c>
      <c r="H151" s="15">
        <v>508.3</v>
      </c>
      <c r="I151" s="21">
        <f>H151/G151</f>
        <v>254.15</v>
      </c>
      <c r="J151" s="23">
        <f>I151*0.8</f>
        <v>203.32000000000002</v>
      </c>
      <c r="K151" s="25"/>
    </row>
    <row r="152" spans="3:11" ht="11.25" customHeight="1" outlineLevel="2" x14ac:dyDescent="0.2">
      <c r="C152" s="6"/>
      <c r="D152" s="10"/>
      <c r="E152" s="11" t="s">
        <v>294</v>
      </c>
      <c r="F152" s="12" t="s">
        <v>295</v>
      </c>
      <c r="G152" s="13">
        <v>1</v>
      </c>
      <c r="H152" s="14">
        <v>2884.52</v>
      </c>
      <c r="I152" s="21">
        <f>H152/G152</f>
        <v>2884.52</v>
      </c>
      <c r="J152" s="23">
        <f>I152*0.8</f>
        <v>2307.616</v>
      </c>
      <c r="K152" s="25"/>
    </row>
    <row r="153" spans="3:11" ht="11.25" customHeight="1" outlineLevel="2" x14ac:dyDescent="0.2">
      <c r="C153" s="6"/>
      <c r="D153" s="10"/>
      <c r="E153" s="11" t="s">
        <v>297</v>
      </c>
      <c r="F153" s="12" t="s">
        <v>298</v>
      </c>
      <c r="G153" s="13">
        <v>1</v>
      </c>
      <c r="H153" s="15">
        <v>725</v>
      </c>
      <c r="I153" s="21">
        <f>H153/G153</f>
        <v>725</v>
      </c>
      <c r="J153" s="23">
        <f>I153*0.8</f>
        <v>580</v>
      </c>
      <c r="K153" s="25"/>
    </row>
    <row r="154" spans="3:11" ht="11.25" customHeight="1" outlineLevel="2" x14ac:dyDescent="0.2">
      <c r="C154" s="6"/>
      <c r="D154" s="10"/>
      <c r="E154" s="11" t="s">
        <v>299</v>
      </c>
      <c r="F154" s="12" t="s">
        <v>300</v>
      </c>
      <c r="G154" s="13">
        <v>1</v>
      </c>
      <c r="H154" s="14">
        <v>13387.16</v>
      </c>
      <c r="I154" s="21">
        <f>H154/G154</f>
        <v>13387.16</v>
      </c>
      <c r="J154" s="23">
        <f>I154*0.8</f>
        <v>10709.728000000001</v>
      </c>
      <c r="K154" s="25"/>
    </row>
    <row r="155" spans="3:11" ht="11.25" customHeight="1" outlineLevel="2" x14ac:dyDescent="0.2">
      <c r="C155" s="6"/>
      <c r="D155" s="10"/>
      <c r="E155" s="11" t="s">
        <v>301</v>
      </c>
      <c r="F155" s="12" t="s">
        <v>302</v>
      </c>
      <c r="G155" s="13">
        <v>17</v>
      </c>
      <c r="H155" s="14">
        <v>3103.49</v>
      </c>
      <c r="I155" s="21">
        <f>H155/G155</f>
        <v>182.55823529411762</v>
      </c>
      <c r="J155" s="23">
        <f>I155*0.8</f>
        <v>146.04658823529411</v>
      </c>
      <c r="K155" s="25"/>
    </row>
    <row r="156" spans="3:11" ht="11.25" customHeight="1" outlineLevel="2" x14ac:dyDescent="0.2">
      <c r="C156" s="6"/>
      <c r="D156" s="10"/>
      <c r="E156" s="11" t="s">
        <v>303</v>
      </c>
      <c r="F156" s="12" t="s">
        <v>304</v>
      </c>
      <c r="G156" s="13">
        <v>1</v>
      </c>
      <c r="H156" s="14">
        <v>2340.21</v>
      </c>
      <c r="I156" s="21">
        <f>H156/G156</f>
        <v>2340.21</v>
      </c>
      <c r="J156" s="23">
        <f>I156*0.8</f>
        <v>1872.1680000000001</v>
      </c>
      <c r="K156" s="25"/>
    </row>
    <row r="157" spans="3:11" ht="11.25" customHeight="1" outlineLevel="2" x14ac:dyDescent="0.2">
      <c r="C157" s="6"/>
      <c r="D157" s="10"/>
      <c r="E157" s="11" t="s">
        <v>305</v>
      </c>
      <c r="F157" s="12" t="s">
        <v>306</v>
      </c>
      <c r="G157" s="13">
        <v>1</v>
      </c>
      <c r="H157" s="15">
        <v>656.64</v>
      </c>
      <c r="I157" s="21">
        <f>H157/G157</f>
        <v>656.64</v>
      </c>
      <c r="J157" s="23">
        <f>I157*0.8</f>
        <v>525.31200000000001</v>
      </c>
      <c r="K157" s="25"/>
    </row>
    <row r="158" spans="3:11" ht="11.25" customHeight="1" outlineLevel="2" x14ac:dyDescent="0.2">
      <c r="C158" s="6"/>
      <c r="D158" s="10"/>
      <c r="E158" s="11" t="s">
        <v>307</v>
      </c>
      <c r="F158" s="12" t="s">
        <v>308</v>
      </c>
      <c r="G158" s="13">
        <v>5</v>
      </c>
      <c r="H158" s="14">
        <v>1877.14</v>
      </c>
      <c r="I158" s="21">
        <f>H158/G158</f>
        <v>375.428</v>
      </c>
      <c r="J158" s="23">
        <f>I158*0.8</f>
        <v>300.3424</v>
      </c>
      <c r="K158" s="25"/>
    </row>
    <row r="159" spans="3:11" ht="11.25" customHeight="1" outlineLevel="2" x14ac:dyDescent="0.2">
      <c r="C159" s="6"/>
      <c r="D159" s="10"/>
      <c r="E159" s="11" t="s">
        <v>309</v>
      </c>
      <c r="F159" s="12" t="s">
        <v>310</v>
      </c>
      <c r="G159" s="13">
        <v>1</v>
      </c>
      <c r="H159" s="14">
        <v>6731.34</v>
      </c>
      <c r="I159" s="21">
        <f>H159/G159</f>
        <v>6731.34</v>
      </c>
      <c r="J159" s="23">
        <f>I159*0.8</f>
        <v>5385.0720000000001</v>
      </c>
      <c r="K159" s="25"/>
    </row>
    <row r="160" spans="3:11" ht="11.25" customHeight="1" outlineLevel="2" x14ac:dyDescent="0.2">
      <c r="C160" s="6"/>
      <c r="D160" s="10"/>
      <c r="E160" s="11" t="s">
        <v>311</v>
      </c>
      <c r="F160" s="12" t="s">
        <v>312</v>
      </c>
      <c r="G160" s="13">
        <v>4</v>
      </c>
      <c r="H160" s="14">
        <v>109692.2</v>
      </c>
      <c r="I160" s="21">
        <f>H160/G160</f>
        <v>27423.05</v>
      </c>
      <c r="J160" s="23">
        <f>I160*0.8</f>
        <v>21938.440000000002</v>
      </c>
      <c r="K160" s="25"/>
    </row>
    <row r="161" spans="3:11" ht="11.25" customHeight="1" outlineLevel="2" x14ac:dyDescent="0.2">
      <c r="C161" s="6"/>
      <c r="D161" s="10"/>
      <c r="E161" s="11" t="s">
        <v>313</v>
      </c>
      <c r="F161" s="12" t="s">
        <v>314</v>
      </c>
      <c r="G161" s="13">
        <v>2</v>
      </c>
      <c r="H161" s="14">
        <v>6653.96</v>
      </c>
      <c r="I161" s="21">
        <f>H161/G161</f>
        <v>3326.98</v>
      </c>
      <c r="J161" s="23">
        <f>I161*0.8</f>
        <v>2661.5840000000003</v>
      </c>
      <c r="K161" s="25"/>
    </row>
    <row r="162" spans="3:11" ht="11.25" customHeight="1" outlineLevel="2" x14ac:dyDescent="0.2">
      <c r="C162" s="6"/>
      <c r="D162" s="10"/>
      <c r="E162" s="11" t="s">
        <v>315</v>
      </c>
      <c r="F162" s="12" t="s">
        <v>316</v>
      </c>
      <c r="G162" s="13">
        <v>2</v>
      </c>
      <c r="H162" s="14">
        <v>4370.3</v>
      </c>
      <c r="I162" s="21">
        <f>H162/G162</f>
        <v>2185.15</v>
      </c>
      <c r="J162" s="23">
        <f>I162*0.8</f>
        <v>1748.1200000000001</v>
      </c>
      <c r="K162" s="25"/>
    </row>
    <row r="163" spans="3:11" ht="11.25" customHeight="1" outlineLevel="2" x14ac:dyDescent="0.2">
      <c r="C163" s="6"/>
      <c r="D163" s="10"/>
      <c r="E163" s="11" t="s">
        <v>317</v>
      </c>
      <c r="F163" s="12" t="s">
        <v>318</v>
      </c>
      <c r="G163" s="13">
        <v>2</v>
      </c>
      <c r="H163" s="14">
        <v>10267.450000000001</v>
      </c>
      <c r="I163" s="21">
        <f>H163/G163</f>
        <v>5133.7250000000004</v>
      </c>
      <c r="J163" s="23">
        <f>I163*0.8</f>
        <v>4106.9800000000005</v>
      </c>
      <c r="K163" s="25"/>
    </row>
    <row r="164" spans="3:11" ht="11.25" customHeight="1" outlineLevel="2" x14ac:dyDescent="0.2">
      <c r="C164" s="6"/>
      <c r="D164" s="10"/>
      <c r="E164" s="11" t="s">
        <v>319</v>
      </c>
      <c r="F164" s="12" t="s">
        <v>320</v>
      </c>
      <c r="G164" s="13">
        <v>2</v>
      </c>
      <c r="H164" s="14">
        <v>1000</v>
      </c>
      <c r="I164" s="21">
        <f>H164/G164</f>
        <v>500</v>
      </c>
      <c r="J164" s="23">
        <f>I164*0.8</f>
        <v>400</v>
      </c>
      <c r="K164" s="25"/>
    </row>
    <row r="165" spans="3:11" ht="11.25" customHeight="1" outlineLevel="2" x14ac:dyDescent="0.2">
      <c r="C165" s="6"/>
      <c r="D165" s="10"/>
      <c r="E165" s="11" t="s">
        <v>321</v>
      </c>
      <c r="F165" s="12" t="s">
        <v>322</v>
      </c>
      <c r="G165" s="13">
        <v>1</v>
      </c>
      <c r="H165" s="14">
        <v>1387.8</v>
      </c>
      <c r="I165" s="21">
        <f>H165/G165</f>
        <v>1387.8</v>
      </c>
      <c r="J165" s="23">
        <f>I165*0.8</f>
        <v>1110.24</v>
      </c>
      <c r="K165" s="25"/>
    </row>
    <row r="166" spans="3:11" ht="11.25" customHeight="1" outlineLevel="2" x14ac:dyDescent="0.2">
      <c r="C166" s="6"/>
      <c r="D166" s="10"/>
      <c r="E166" s="11" t="s">
        <v>323</v>
      </c>
      <c r="F166" s="12" t="s">
        <v>324</v>
      </c>
      <c r="G166" s="13">
        <v>3</v>
      </c>
      <c r="H166" s="14">
        <v>4528.38</v>
      </c>
      <c r="I166" s="21">
        <f>H166/G166</f>
        <v>1509.46</v>
      </c>
      <c r="J166" s="23">
        <f>I166*0.8</f>
        <v>1207.568</v>
      </c>
      <c r="K166" s="25"/>
    </row>
    <row r="167" spans="3:11" ht="11.25" customHeight="1" outlineLevel="2" x14ac:dyDescent="0.2">
      <c r="C167" s="6"/>
      <c r="D167" s="10"/>
      <c r="E167" s="11" t="s">
        <v>325</v>
      </c>
      <c r="F167" s="12" t="s">
        <v>326</v>
      </c>
      <c r="G167" s="13">
        <v>16</v>
      </c>
      <c r="H167" s="14">
        <v>2611.4499999999998</v>
      </c>
      <c r="I167" s="21">
        <f>H167/G167</f>
        <v>163.21562499999999</v>
      </c>
      <c r="J167" s="23">
        <f>I167*0.8</f>
        <v>130.57249999999999</v>
      </c>
      <c r="K167" s="25"/>
    </row>
    <row r="168" spans="3:11" ht="11.25" customHeight="1" outlineLevel="2" x14ac:dyDescent="0.2">
      <c r="C168" s="6"/>
      <c r="D168" s="10"/>
      <c r="E168" s="11" t="s">
        <v>327</v>
      </c>
      <c r="F168" s="12" t="s">
        <v>328</v>
      </c>
      <c r="G168" s="13">
        <v>1</v>
      </c>
      <c r="H168" s="14">
        <v>20695.29</v>
      </c>
      <c r="I168" s="21">
        <f>H168/G168</f>
        <v>20695.29</v>
      </c>
      <c r="J168" s="23">
        <f>I168*0.8</f>
        <v>16556.232</v>
      </c>
      <c r="K168" s="25"/>
    </row>
    <row r="169" spans="3:11" ht="11.25" customHeight="1" outlineLevel="2" x14ac:dyDescent="0.2">
      <c r="C169" s="6"/>
      <c r="D169" s="10"/>
      <c r="E169" s="11" t="s">
        <v>329</v>
      </c>
      <c r="F169" s="12" t="s">
        <v>330</v>
      </c>
      <c r="G169" s="13">
        <v>1</v>
      </c>
      <c r="H169" s="14">
        <v>6630</v>
      </c>
      <c r="I169" s="21">
        <f>H169/G169</f>
        <v>6630</v>
      </c>
      <c r="J169" s="23">
        <f>I169*0.8</f>
        <v>5304</v>
      </c>
      <c r="K169" s="25"/>
    </row>
    <row r="170" spans="3:11" ht="11.25" customHeight="1" outlineLevel="2" x14ac:dyDescent="0.2">
      <c r="C170" s="6"/>
      <c r="D170" s="10"/>
      <c r="E170" s="11" t="s">
        <v>331</v>
      </c>
      <c r="F170" s="12" t="s">
        <v>332</v>
      </c>
      <c r="G170" s="13">
        <v>1</v>
      </c>
      <c r="H170" s="14">
        <v>10502.81</v>
      </c>
      <c r="I170" s="21">
        <f>H170/G170</f>
        <v>10502.81</v>
      </c>
      <c r="J170" s="23">
        <f>I170*0.8</f>
        <v>8402.2479999999996</v>
      </c>
      <c r="K170" s="25"/>
    </row>
    <row r="171" spans="3:11" ht="21.75" customHeight="1" outlineLevel="2" x14ac:dyDescent="0.2">
      <c r="C171" s="6"/>
      <c r="D171" s="10"/>
      <c r="E171" s="11" t="s">
        <v>333</v>
      </c>
      <c r="F171" s="12" t="s">
        <v>334</v>
      </c>
      <c r="G171" s="13">
        <v>3</v>
      </c>
      <c r="H171" s="14">
        <v>26204.45</v>
      </c>
      <c r="I171" s="21">
        <f>H171/G171</f>
        <v>8734.8166666666675</v>
      </c>
      <c r="J171" s="23">
        <f>I171*0.8</f>
        <v>6987.8533333333344</v>
      </c>
      <c r="K171" s="25"/>
    </row>
    <row r="172" spans="3:11" ht="11.25" customHeight="1" outlineLevel="2" x14ac:dyDescent="0.2">
      <c r="C172" s="6"/>
      <c r="D172" s="10"/>
      <c r="E172" s="11" t="s">
        <v>335</v>
      </c>
      <c r="F172" s="12" t="s">
        <v>336</v>
      </c>
      <c r="G172" s="13">
        <v>1</v>
      </c>
      <c r="H172" s="15">
        <v>508.43</v>
      </c>
      <c r="I172" s="21">
        <f>H172/G172</f>
        <v>508.43</v>
      </c>
      <c r="J172" s="23">
        <f>I172*0.8</f>
        <v>406.74400000000003</v>
      </c>
      <c r="K172" s="25"/>
    </row>
    <row r="173" spans="3:11" ht="11.25" customHeight="1" outlineLevel="2" x14ac:dyDescent="0.2">
      <c r="C173" s="6"/>
      <c r="D173" s="10"/>
      <c r="E173" s="11" t="s">
        <v>337</v>
      </c>
      <c r="F173" s="12" t="s">
        <v>338</v>
      </c>
      <c r="G173" s="13">
        <v>1</v>
      </c>
      <c r="H173" s="14">
        <v>11480.7</v>
      </c>
      <c r="I173" s="21">
        <f>H173/G173</f>
        <v>11480.7</v>
      </c>
      <c r="J173" s="23">
        <f>I173*0.8</f>
        <v>9184.5600000000013</v>
      </c>
      <c r="K173" s="25"/>
    </row>
    <row r="174" spans="3:11" ht="11.25" customHeight="1" outlineLevel="2" x14ac:dyDescent="0.2">
      <c r="C174" s="6"/>
      <c r="D174" s="10"/>
      <c r="E174" s="11" t="s">
        <v>339</v>
      </c>
      <c r="F174" s="12" t="s">
        <v>340</v>
      </c>
      <c r="G174" s="13">
        <v>1</v>
      </c>
      <c r="H174" s="14">
        <v>1549.64</v>
      </c>
      <c r="I174" s="21">
        <f>H174/G174</f>
        <v>1549.64</v>
      </c>
      <c r="J174" s="23">
        <f>I174*0.8</f>
        <v>1239.7120000000002</v>
      </c>
      <c r="K174" s="25"/>
    </row>
    <row r="175" spans="3:11" ht="11.25" customHeight="1" outlineLevel="2" x14ac:dyDescent="0.2">
      <c r="C175" s="6"/>
      <c r="D175" s="10"/>
      <c r="E175" s="11" t="s">
        <v>341</v>
      </c>
      <c r="F175" s="12" t="s">
        <v>342</v>
      </c>
      <c r="G175" s="13">
        <v>6</v>
      </c>
      <c r="H175" s="14">
        <v>34556.79</v>
      </c>
      <c r="I175" s="21">
        <f>H175/G175</f>
        <v>5759.4650000000001</v>
      </c>
      <c r="J175" s="23">
        <f>I175*0.8</f>
        <v>4607.5720000000001</v>
      </c>
      <c r="K175" s="25"/>
    </row>
    <row r="176" spans="3:11" ht="11.25" customHeight="1" outlineLevel="2" x14ac:dyDescent="0.2">
      <c r="C176" s="6"/>
      <c r="D176" s="10"/>
      <c r="E176" s="11" t="s">
        <v>343</v>
      </c>
      <c r="F176" s="12" t="s">
        <v>344</v>
      </c>
      <c r="G176" s="13">
        <v>1</v>
      </c>
      <c r="H176" s="14">
        <v>16607.66</v>
      </c>
      <c r="I176" s="21">
        <f>H176/G176</f>
        <v>16607.66</v>
      </c>
      <c r="J176" s="23">
        <f>I176*0.8</f>
        <v>13286.128000000001</v>
      </c>
      <c r="K176" s="25"/>
    </row>
    <row r="177" spans="3:11" ht="11.25" customHeight="1" outlineLevel="2" x14ac:dyDescent="0.2">
      <c r="C177" s="6"/>
      <c r="D177" s="10"/>
      <c r="E177" s="11" t="s">
        <v>345</v>
      </c>
      <c r="F177" s="12" t="s">
        <v>346</v>
      </c>
      <c r="G177" s="13">
        <v>14</v>
      </c>
      <c r="H177" s="14">
        <v>3308.34</v>
      </c>
      <c r="I177" s="21">
        <f>H177/G177</f>
        <v>236.31</v>
      </c>
      <c r="J177" s="23">
        <f>I177*0.8</f>
        <v>189.048</v>
      </c>
      <c r="K177" s="25"/>
    </row>
    <row r="178" spans="3:11" ht="11.25" customHeight="1" outlineLevel="2" x14ac:dyDescent="0.2">
      <c r="C178" s="6"/>
      <c r="D178" s="10"/>
      <c r="E178" s="11" t="s">
        <v>347</v>
      </c>
      <c r="F178" s="12" t="s">
        <v>348</v>
      </c>
      <c r="G178" s="13">
        <v>3</v>
      </c>
      <c r="H178" s="15">
        <v>923.76</v>
      </c>
      <c r="I178" s="21">
        <f>H178/G178</f>
        <v>307.92</v>
      </c>
      <c r="J178" s="23">
        <f>I178*0.8</f>
        <v>246.33600000000001</v>
      </c>
      <c r="K178" s="25"/>
    </row>
    <row r="179" spans="3:11" ht="11.25" customHeight="1" outlineLevel="2" x14ac:dyDescent="0.2">
      <c r="C179" s="6"/>
      <c r="D179" s="10"/>
      <c r="E179" s="11" t="s">
        <v>349</v>
      </c>
      <c r="F179" s="12" t="s">
        <v>350</v>
      </c>
      <c r="G179" s="13">
        <v>1</v>
      </c>
      <c r="H179" s="15">
        <v>307.92</v>
      </c>
      <c r="I179" s="21">
        <f>H179/G179</f>
        <v>307.92</v>
      </c>
      <c r="J179" s="23">
        <f>I179*0.8</f>
        <v>246.33600000000001</v>
      </c>
      <c r="K179" s="25"/>
    </row>
    <row r="180" spans="3:11" ht="11.25" customHeight="1" outlineLevel="2" x14ac:dyDescent="0.2">
      <c r="C180" s="6"/>
      <c r="D180" s="10"/>
      <c r="E180" s="11" t="s">
        <v>349</v>
      </c>
      <c r="F180" s="12" t="s">
        <v>351</v>
      </c>
      <c r="G180" s="13">
        <v>1</v>
      </c>
      <c r="H180" s="15">
        <v>443.98</v>
      </c>
      <c r="I180" s="21">
        <f>H180/G180</f>
        <v>443.98</v>
      </c>
      <c r="J180" s="23">
        <f>I180*0.8</f>
        <v>355.18400000000003</v>
      </c>
      <c r="K180" s="25"/>
    </row>
    <row r="181" spans="3:11" ht="11.25" customHeight="1" outlineLevel="2" x14ac:dyDescent="0.2">
      <c r="C181" s="6"/>
      <c r="D181" s="10"/>
      <c r="E181" s="11" t="s">
        <v>349</v>
      </c>
      <c r="F181" s="12" t="s">
        <v>352</v>
      </c>
      <c r="G181" s="13">
        <v>2</v>
      </c>
      <c r="H181" s="14">
        <v>2340.2199999999998</v>
      </c>
      <c r="I181" s="21">
        <f>H181/G181</f>
        <v>1170.1099999999999</v>
      </c>
      <c r="J181" s="23">
        <f>I181*0.8</f>
        <v>936.08799999999997</v>
      </c>
      <c r="K181" s="25"/>
    </row>
    <row r="182" spans="3:11" ht="11.25" customHeight="1" outlineLevel="2" x14ac:dyDescent="0.2">
      <c r="C182" s="6"/>
      <c r="D182" s="10"/>
      <c r="E182" s="11" t="s">
        <v>353</v>
      </c>
      <c r="F182" s="12" t="s">
        <v>354</v>
      </c>
      <c r="G182" s="13">
        <v>2</v>
      </c>
      <c r="H182" s="14">
        <v>2722.32</v>
      </c>
      <c r="I182" s="21">
        <f>H182/G182</f>
        <v>1361.16</v>
      </c>
      <c r="J182" s="23">
        <f>I182*0.8</f>
        <v>1088.9280000000001</v>
      </c>
      <c r="K182" s="25"/>
    </row>
    <row r="183" spans="3:11" ht="11.25" customHeight="1" outlineLevel="2" x14ac:dyDescent="0.2">
      <c r="C183" s="6"/>
      <c r="D183" s="10"/>
      <c r="E183" s="11" t="s">
        <v>353</v>
      </c>
      <c r="F183" s="12" t="s">
        <v>355</v>
      </c>
      <c r="G183" s="13">
        <v>2</v>
      </c>
      <c r="H183" s="14">
        <v>2722.32</v>
      </c>
      <c r="I183" s="21">
        <f>H183/G183</f>
        <v>1361.16</v>
      </c>
      <c r="J183" s="23">
        <f>I183*0.8</f>
        <v>1088.9280000000001</v>
      </c>
      <c r="K183" s="25"/>
    </row>
    <row r="184" spans="3:11" ht="11.25" customHeight="1" outlineLevel="2" x14ac:dyDescent="0.2">
      <c r="C184" s="6"/>
      <c r="D184" s="10"/>
      <c r="E184" s="11" t="s">
        <v>356</v>
      </c>
      <c r="F184" s="12" t="s">
        <v>357</v>
      </c>
      <c r="G184" s="13">
        <v>1</v>
      </c>
      <c r="H184" s="14">
        <v>12509.24</v>
      </c>
      <c r="I184" s="21">
        <f>H184/G184</f>
        <v>12509.24</v>
      </c>
      <c r="J184" s="23">
        <f>I184*0.8</f>
        <v>10007.392</v>
      </c>
      <c r="K184" s="25"/>
    </row>
    <row r="185" spans="3:11" ht="11.25" customHeight="1" outlineLevel="2" x14ac:dyDescent="0.2">
      <c r="C185" s="6"/>
      <c r="D185" s="10"/>
      <c r="E185" s="11" t="s">
        <v>356</v>
      </c>
      <c r="F185" s="12" t="s">
        <v>358</v>
      </c>
      <c r="G185" s="13">
        <v>2</v>
      </c>
      <c r="H185" s="14">
        <v>21624.19</v>
      </c>
      <c r="I185" s="21">
        <f>H185/G185</f>
        <v>10812.094999999999</v>
      </c>
      <c r="J185" s="23">
        <f>I185*0.8</f>
        <v>8649.6759999999995</v>
      </c>
      <c r="K185" s="25"/>
    </row>
    <row r="186" spans="3:11" ht="11.25" customHeight="1" outlineLevel="2" x14ac:dyDescent="0.2">
      <c r="C186" s="6"/>
      <c r="D186" s="10"/>
      <c r="E186" s="11" t="s">
        <v>359</v>
      </c>
      <c r="F186" s="12" t="s">
        <v>360</v>
      </c>
      <c r="G186" s="13">
        <v>1</v>
      </c>
      <c r="H186" s="14">
        <v>1392.1</v>
      </c>
      <c r="I186" s="21">
        <f>H186/G186</f>
        <v>1392.1</v>
      </c>
      <c r="J186" s="23">
        <f>I186*0.8</f>
        <v>1113.68</v>
      </c>
      <c r="K186" s="25"/>
    </row>
    <row r="187" spans="3:11" ht="11.25" customHeight="1" outlineLevel="2" x14ac:dyDescent="0.2">
      <c r="C187" s="6"/>
      <c r="D187" s="10"/>
      <c r="E187" s="11" t="s">
        <v>359</v>
      </c>
      <c r="F187" s="12" t="s">
        <v>361</v>
      </c>
      <c r="G187" s="13">
        <v>1</v>
      </c>
      <c r="H187" s="15">
        <v>354.31</v>
      </c>
      <c r="I187" s="21">
        <f>H187/G187</f>
        <v>354.31</v>
      </c>
      <c r="J187" s="23">
        <f>I187*0.8</f>
        <v>283.44800000000004</v>
      </c>
      <c r="K187" s="25"/>
    </row>
    <row r="188" spans="3:11" ht="11.25" customHeight="1" outlineLevel="2" x14ac:dyDescent="0.2">
      <c r="C188" s="6"/>
      <c r="D188" s="10"/>
      <c r="E188" s="11" t="s">
        <v>362</v>
      </c>
      <c r="F188" s="12" t="s">
        <v>363</v>
      </c>
      <c r="G188" s="13">
        <v>5</v>
      </c>
      <c r="H188" s="14">
        <v>72205.06</v>
      </c>
      <c r="I188" s="21">
        <f>H188/G188</f>
        <v>14441.011999999999</v>
      </c>
      <c r="J188" s="23">
        <f>I188*0.8</f>
        <v>11552.809600000001</v>
      </c>
      <c r="K188" s="25"/>
    </row>
    <row r="189" spans="3:11" ht="11.25" customHeight="1" outlineLevel="2" x14ac:dyDescent="0.2">
      <c r="C189" s="6"/>
      <c r="D189" s="10"/>
      <c r="E189" s="11" t="s">
        <v>364</v>
      </c>
      <c r="F189" s="12" t="s">
        <v>365</v>
      </c>
      <c r="G189" s="13">
        <v>3</v>
      </c>
      <c r="H189" s="14">
        <v>45505.14</v>
      </c>
      <c r="I189" s="21">
        <f>H189/G189</f>
        <v>15168.38</v>
      </c>
      <c r="J189" s="23">
        <f>I189*0.8</f>
        <v>12134.704</v>
      </c>
      <c r="K189" s="25"/>
    </row>
    <row r="190" spans="3:11" ht="11.25" customHeight="1" outlineLevel="2" x14ac:dyDescent="0.2">
      <c r="C190" s="6"/>
      <c r="D190" s="10"/>
      <c r="E190" s="11" t="s">
        <v>366</v>
      </c>
      <c r="F190" s="12" t="s">
        <v>367</v>
      </c>
      <c r="G190" s="13">
        <v>6</v>
      </c>
      <c r="H190" s="14">
        <v>11957.86</v>
      </c>
      <c r="I190" s="21">
        <f>H190/G190</f>
        <v>1992.9766666666667</v>
      </c>
      <c r="J190" s="23">
        <f>I190*0.8</f>
        <v>1594.3813333333335</v>
      </c>
      <c r="K190" s="25"/>
    </row>
    <row r="191" spans="3:11" ht="11.25" customHeight="1" outlineLevel="2" x14ac:dyDescent="0.2">
      <c r="C191" s="6"/>
      <c r="D191" s="10"/>
      <c r="E191" s="11" t="s">
        <v>368</v>
      </c>
      <c r="F191" s="12" t="s">
        <v>369</v>
      </c>
      <c r="G191" s="13">
        <v>4</v>
      </c>
      <c r="H191" s="14">
        <v>2247.16</v>
      </c>
      <c r="I191" s="21">
        <f>H191/G191</f>
        <v>561.79</v>
      </c>
      <c r="J191" s="23">
        <f>I191*0.8</f>
        <v>449.43200000000002</v>
      </c>
      <c r="K191" s="25"/>
    </row>
    <row r="192" spans="3:11" ht="11.25" customHeight="1" outlineLevel="2" x14ac:dyDescent="0.2">
      <c r="C192" s="6"/>
      <c r="D192" s="10"/>
      <c r="E192" s="11" t="s">
        <v>368</v>
      </c>
      <c r="F192" s="12" t="s">
        <v>370</v>
      </c>
      <c r="G192" s="13">
        <v>2</v>
      </c>
      <c r="H192" s="15">
        <v>925.2</v>
      </c>
      <c r="I192" s="21">
        <f>H192/G192</f>
        <v>462.6</v>
      </c>
      <c r="J192" s="23">
        <f>I192*0.8</f>
        <v>370.08000000000004</v>
      </c>
      <c r="K192" s="25"/>
    </row>
    <row r="193" spans="3:11" ht="11.25" customHeight="1" outlineLevel="2" x14ac:dyDescent="0.2">
      <c r="C193" s="6"/>
      <c r="D193" s="10"/>
      <c r="E193" s="11" t="s">
        <v>371</v>
      </c>
      <c r="F193" s="12" t="s">
        <v>372</v>
      </c>
      <c r="G193" s="13">
        <v>6</v>
      </c>
      <c r="H193" s="14">
        <v>2177.88</v>
      </c>
      <c r="I193" s="21">
        <f>H193/G193</f>
        <v>362.98</v>
      </c>
      <c r="J193" s="23">
        <f>I193*0.8</f>
        <v>290.38400000000001</v>
      </c>
      <c r="K193" s="25"/>
    </row>
    <row r="194" spans="3:11" ht="11.25" customHeight="1" outlineLevel="2" x14ac:dyDescent="0.2">
      <c r="C194" s="6"/>
      <c r="D194" s="10"/>
      <c r="E194" s="11" t="s">
        <v>373</v>
      </c>
      <c r="F194" s="12" t="s">
        <v>374</v>
      </c>
      <c r="G194" s="13">
        <v>1</v>
      </c>
      <c r="H194" s="14">
        <v>6327</v>
      </c>
      <c r="I194" s="21">
        <f>H194/G194</f>
        <v>6327</v>
      </c>
      <c r="J194" s="23">
        <f>I194*0.8</f>
        <v>5061.6000000000004</v>
      </c>
      <c r="K194" s="25"/>
    </row>
    <row r="195" spans="3:11" ht="11.25" customHeight="1" outlineLevel="2" x14ac:dyDescent="0.2">
      <c r="C195" s="6"/>
      <c r="D195" s="10"/>
      <c r="E195" s="11" t="s">
        <v>375</v>
      </c>
      <c r="F195" s="12" t="s">
        <v>376</v>
      </c>
      <c r="G195" s="13">
        <v>4</v>
      </c>
      <c r="H195" s="14">
        <v>18788.009999999998</v>
      </c>
      <c r="I195" s="21">
        <f>H195/G195</f>
        <v>4697.0024999999996</v>
      </c>
      <c r="J195" s="23">
        <f>I195*0.8</f>
        <v>3757.6019999999999</v>
      </c>
      <c r="K195" s="25"/>
    </row>
    <row r="196" spans="3:11" ht="11.25" customHeight="1" outlineLevel="2" x14ac:dyDescent="0.2">
      <c r="C196" s="6"/>
      <c r="D196" s="10"/>
      <c r="E196" s="11" t="s">
        <v>377</v>
      </c>
      <c r="F196" s="12" t="s">
        <v>378</v>
      </c>
      <c r="G196" s="13">
        <v>1</v>
      </c>
      <c r="H196" s="14">
        <v>5564.34</v>
      </c>
      <c r="I196" s="21">
        <f>H196/G196</f>
        <v>5564.34</v>
      </c>
      <c r="J196" s="23">
        <f>I196*0.8</f>
        <v>4451.4720000000007</v>
      </c>
      <c r="K196" s="25"/>
    </row>
    <row r="197" spans="3:11" ht="11.25" customHeight="1" outlineLevel="2" x14ac:dyDescent="0.2">
      <c r="C197" s="6"/>
      <c r="D197" s="10"/>
      <c r="E197" s="11" t="s">
        <v>379</v>
      </c>
      <c r="F197" s="12" t="s">
        <v>380</v>
      </c>
      <c r="G197" s="13">
        <v>1</v>
      </c>
      <c r="H197" s="14">
        <v>2391.77</v>
      </c>
      <c r="I197" s="21">
        <f>H197/G197</f>
        <v>2391.77</v>
      </c>
      <c r="J197" s="23">
        <f>I197*0.8</f>
        <v>1913.4160000000002</v>
      </c>
      <c r="K197" s="25"/>
    </row>
    <row r="198" spans="3:11" ht="11.25" customHeight="1" outlineLevel="2" x14ac:dyDescent="0.2">
      <c r="C198" s="6"/>
      <c r="D198" s="10"/>
      <c r="E198" s="11" t="s">
        <v>381</v>
      </c>
      <c r="F198" s="12" t="s">
        <v>382</v>
      </c>
      <c r="G198" s="13">
        <v>1</v>
      </c>
      <c r="H198" s="14">
        <v>2580.8200000000002</v>
      </c>
      <c r="I198" s="21">
        <f>H198/G198</f>
        <v>2580.8200000000002</v>
      </c>
      <c r="J198" s="23">
        <f>I198*0.8</f>
        <v>2064.6560000000004</v>
      </c>
      <c r="K198" s="25"/>
    </row>
    <row r="199" spans="3:11" ht="11.25" customHeight="1" outlineLevel="2" x14ac:dyDescent="0.2">
      <c r="C199" s="6"/>
      <c r="D199" s="10"/>
      <c r="E199" s="11" t="s">
        <v>383</v>
      </c>
      <c r="F199" s="12" t="s">
        <v>384</v>
      </c>
      <c r="G199" s="13">
        <v>1</v>
      </c>
      <c r="H199" s="14">
        <v>20725.2</v>
      </c>
      <c r="I199" s="21">
        <f>H199/G199</f>
        <v>20725.2</v>
      </c>
      <c r="J199" s="23">
        <f>I199*0.8</f>
        <v>16580.16</v>
      </c>
      <c r="K199" s="25"/>
    </row>
    <row r="200" spans="3:11" ht="11.25" customHeight="1" outlineLevel="2" x14ac:dyDescent="0.2">
      <c r="C200" s="6"/>
      <c r="D200" s="10"/>
      <c r="E200" s="11" t="s">
        <v>385</v>
      </c>
      <c r="F200" s="12" t="s">
        <v>386</v>
      </c>
      <c r="G200" s="13">
        <v>1</v>
      </c>
      <c r="H200" s="14">
        <v>28728</v>
      </c>
      <c r="I200" s="21">
        <f>H200/G200</f>
        <v>28728</v>
      </c>
      <c r="J200" s="23">
        <f>I200*0.8</f>
        <v>22982.400000000001</v>
      </c>
      <c r="K200" s="25"/>
    </row>
    <row r="201" spans="3:11" ht="11.25" customHeight="1" outlineLevel="2" x14ac:dyDescent="0.2">
      <c r="C201" s="6"/>
      <c r="D201" s="10"/>
      <c r="E201" s="11" t="s">
        <v>387</v>
      </c>
      <c r="F201" s="12" t="s">
        <v>388</v>
      </c>
      <c r="G201" s="13">
        <v>1</v>
      </c>
      <c r="H201" s="14">
        <v>12819.87</v>
      </c>
      <c r="I201" s="21">
        <f>H201/G201</f>
        <v>12819.87</v>
      </c>
      <c r="J201" s="23">
        <f>I201*0.8</f>
        <v>10255.896000000001</v>
      </c>
      <c r="K201" s="25"/>
    </row>
    <row r="202" spans="3:11" ht="11.25" customHeight="1" outlineLevel="2" x14ac:dyDescent="0.2">
      <c r="C202" s="6"/>
      <c r="D202" s="10"/>
      <c r="E202" s="11" t="s">
        <v>389</v>
      </c>
      <c r="F202" s="12" t="s">
        <v>390</v>
      </c>
      <c r="G202" s="13">
        <v>1</v>
      </c>
      <c r="H202" s="14">
        <v>14107.5</v>
      </c>
      <c r="I202" s="21">
        <f>H202/G202</f>
        <v>14107.5</v>
      </c>
      <c r="J202" s="23">
        <f>I202*0.8</f>
        <v>11286</v>
      </c>
      <c r="K202" s="25"/>
    </row>
    <row r="203" spans="3:11" ht="11.25" customHeight="1" outlineLevel="2" x14ac:dyDescent="0.2">
      <c r="C203" s="6"/>
      <c r="D203" s="10"/>
      <c r="E203" s="11" t="s">
        <v>391</v>
      </c>
      <c r="F203" s="12" t="s">
        <v>392</v>
      </c>
      <c r="G203" s="13">
        <v>1</v>
      </c>
      <c r="H203" s="14">
        <v>2062.37</v>
      </c>
      <c r="I203" s="21">
        <f>H203/G203</f>
        <v>2062.37</v>
      </c>
      <c r="J203" s="23">
        <f>I203*0.8</f>
        <v>1649.896</v>
      </c>
      <c r="K203" s="25"/>
    </row>
    <row r="204" spans="3:11" ht="11.25" customHeight="1" outlineLevel="2" x14ac:dyDescent="0.2">
      <c r="C204" s="6"/>
      <c r="D204" s="10"/>
      <c r="E204" s="11" t="s">
        <v>393</v>
      </c>
      <c r="F204" s="12" t="s">
        <v>394</v>
      </c>
      <c r="G204" s="13">
        <v>1</v>
      </c>
      <c r="H204" s="14">
        <v>2344.9</v>
      </c>
      <c r="I204" s="21">
        <f>H204/G204</f>
        <v>2344.9</v>
      </c>
      <c r="J204" s="23">
        <f>I204*0.8</f>
        <v>1875.92</v>
      </c>
      <c r="K204" s="25"/>
    </row>
    <row r="205" spans="3:11" ht="11.25" customHeight="1" outlineLevel="2" x14ac:dyDescent="0.2">
      <c r="C205" s="6"/>
      <c r="D205" s="10"/>
      <c r="E205" s="11" t="s">
        <v>395</v>
      </c>
      <c r="F205" s="12" t="s">
        <v>396</v>
      </c>
      <c r="G205" s="13">
        <v>1</v>
      </c>
      <c r="H205" s="14">
        <v>20898.310000000001</v>
      </c>
      <c r="I205" s="21">
        <f>H205/G205</f>
        <v>20898.310000000001</v>
      </c>
      <c r="J205" s="23">
        <f>I205*0.8</f>
        <v>16718.648000000001</v>
      </c>
      <c r="K205" s="25"/>
    </row>
    <row r="206" spans="3:11" ht="11.25" customHeight="1" outlineLevel="2" x14ac:dyDescent="0.2">
      <c r="C206" s="6"/>
      <c r="D206" s="10"/>
      <c r="E206" s="11" t="s">
        <v>397</v>
      </c>
      <c r="F206" s="12" t="s">
        <v>398</v>
      </c>
      <c r="G206" s="13">
        <v>2</v>
      </c>
      <c r="H206" s="14">
        <v>40604.199999999997</v>
      </c>
      <c r="I206" s="21">
        <f>H206/G206</f>
        <v>20302.099999999999</v>
      </c>
      <c r="J206" s="23">
        <f>I206*0.8</f>
        <v>16241.68</v>
      </c>
      <c r="K206" s="25"/>
    </row>
    <row r="207" spans="3:11" ht="21.75" customHeight="1" outlineLevel="2" x14ac:dyDescent="0.2">
      <c r="C207" s="6"/>
      <c r="D207" s="10"/>
      <c r="E207" s="11" t="s">
        <v>399</v>
      </c>
      <c r="F207" s="12" t="s">
        <v>400</v>
      </c>
      <c r="G207" s="13">
        <v>3</v>
      </c>
      <c r="H207" s="14">
        <v>8583.93</v>
      </c>
      <c r="I207" s="21">
        <f>H207/G207</f>
        <v>2861.31</v>
      </c>
      <c r="J207" s="23">
        <f>I207*0.8</f>
        <v>2289.0480000000002</v>
      </c>
      <c r="K207" s="25"/>
    </row>
    <row r="208" spans="3:11" ht="11.25" customHeight="1" outlineLevel="2" x14ac:dyDescent="0.2">
      <c r="C208" s="6"/>
      <c r="D208" s="10"/>
      <c r="E208" s="11" t="s">
        <v>401</v>
      </c>
      <c r="F208" s="12" t="s">
        <v>402</v>
      </c>
      <c r="G208" s="13">
        <v>1</v>
      </c>
      <c r="H208" s="14">
        <v>26413.1</v>
      </c>
      <c r="I208" s="21">
        <f>H208/G208</f>
        <v>26413.1</v>
      </c>
      <c r="J208" s="23">
        <f>I208*0.8</f>
        <v>21130.48</v>
      </c>
      <c r="K208" s="25"/>
    </row>
    <row r="209" spans="3:11" ht="11.25" customHeight="1" outlineLevel="2" x14ac:dyDescent="0.2">
      <c r="C209" s="6"/>
      <c r="D209" s="10"/>
      <c r="E209" s="11" t="s">
        <v>403</v>
      </c>
      <c r="F209" s="12" t="s">
        <v>404</v>
      </c>
      <c r="G209" s="13">
        <v>4</v>
      </c>
      <c r="H209" s="14">
        <v>6977.68</v>
      </c>
      <c r="I209" s="21">
        <f>H209/G209</f>
        <v>1744.42</v>
      </c>
      <c r="J209" s="23">
        <f>I209*0.8</f>
        <v>1395.5360000000001</v>
      </c>
      <c r="K209" s="25"/>
    </row>
    <row r="210" spans="3:11" ht="11.25" customHeight="1" outlineLevel="2" x14ac:dyDescent="0.2">
      <c r="C210" s="6"/>
      <c r="D210" s="10"/>
      <c r="E210" s="11" t="s">
        <v>405</v>
      </c>
      <c r="F210" s="12" t="s">
        <v>406</v>
      </c>
      <c r="G210" s="13">
        <v>1</v>
      </c>
      <c r="H210" s="14">
        <v>1145.76</v>
      </c>
      <c r="I210" s="21">
        <f>H210/G210</f>
        <v>1145.76</v>
      </c>
      <c r="J210" s="23">
        <f>I210*0.8</f>
        <v>916.60800000000006</v>
      </c>
      <c r="K210" s="25"/>
    </row>
    <row r="211" spans="3:11" ht="11.25" customHeight="1" outlineLevel="2" x14ac:dyDescent="0.2">
      <c r="C211" s="6"/>
      <c r="D211" s="10"/>
      <c r="E211" s="11" t="s">
        <v>407</v>
      </c>
      <c r="F211" s="12" t="s">
        <v>408</v>
      </c>
      <c r="G211" s="13">
        <v>1</v>
      </c>
      <c r="H211" s="14">
        <v>21432</v>
      </c>
      <c r="I211" s="21">
        <f>H211/G211</f>
        <v>21432</v>
      </c>
      <c r="J211" s="23">
        <f>I211*0.8</f>
        <v>17145.600000000002</v>
      </c>
      <c r="K211" s="25"/>
    </row>
    <row r="212" spans="3:11" ht="11.25" customHeight="1" outlineLevel="2" x14ac:dyDescent="0.2">
      <c r="C212" s="6"/>
      <c r="D212" s="10"/>
      <c r="E212" s="11" t="s">
        <v>409</v>
      </c>
      <c r="F212" s="12" t="s">
        <v>410</v>
      </c>
      <c r="G212" s="13">
        <v>1</v>
      </c>
      <c r="H212" s="15">
        <v>618.71</v>
      </c>
      <c r="I212" s="21">
        <f>H212/G212</f>
        <v>618.71</v>
      </c>
      <c r="J212" s="23">
        <f>I212*0.8</f>
        <v>494.96800000000007</v>
      </c>
      <c r="K212" s="25"/>
    </row>
    <row r="213" spans="3:11" ht="21.75" customHeight="1" outlineLevel="2" x14ac:dyDescent="0.2">
      <c r="C213" s="6"/>
      <c r="D213" s="10"/>
      <c r="E213" s="11" t="s">
        <v>411</v>
      </c>
      <c r="F213" s="12" t="s">
        <v>412</v>
      </c>
      <c r="G213" s="13">
        <v>4</v>
      </c>
      <c r="H213" s="14">
        <v>141444.45000000001</v>
      </c>
      <c r="I213" s="21">
        <f>H213/G213</f>
        <v>35361.112500000003</v>
      </c>
      <c r="J213" s="23">
        <f>I213*0.8</f>
        <v>28288.890000000003</v>
      </c>
      <c r="K213" s="25"/>
    </row>
    <row r="214" spans="3:11" ht="21.75" customHeight="1" outlineLevel="2" x14ac:dyDescent="0.2">
      <c r="C214" s="6"/>
      <c r="D214" s="10"/>
      <c r="E214" s="11" t="s">
        <v>413</v>
      </c>
      <c r="F214" s="12" t="s">
        <v>414</v>
      </c>
      <c r="G214" s="13">
        <v>2</v>
      </c>
      <c r="H214" s="14">
        <v>39246.21</v>
      </c>
      <c r="I214" s="21">
        <f>H214/G214</f>
        <v>19623.105</v>
      </c>
      <c r="J214" s="23">
        <f>I214*0.8</f>
        <v>15698.484</v>
      </c>
      <c r="K214" s="25"/>
    </row>
    <row r="215" spans="3:11" ht="11.25" customHeight="1" outlineLevel="2" x14ac:dyDescent="0.2">
      <c r="C215" s="6"/>
      <c r="D215" s="10"/>
      <c r="E215" s="11" t="s">
        <v>415</v>
      </c>
      <c r="F215" s="12" t="s">
        <v>416</v>
      </c>
      <c r="G215" s="13">
        <v>1</v>
      </c>
      <c r="H215" s="14">
        <v>21049</v>
      </c>
      <c r="I215" s="21">
        <f>H215/G215</f>
        <v>21049</v>
      </c>
      <c r="J215" s="23">
        <f>I215*0.8</f>
        <v>16839.2</v>
      </c>
      <c r="K215" s="25"/>
    </row>
    <row r="216" spans="3:11" ht="21.75" customHeight="1" outlineLevel="2" x14ac:dyDescent="0.2">
      <c r="C216" s="6"/>
      <c r="D216" s="10"/>
      <c r="E216" s="11" t="s">
        <v>417</v>
      </c>
      <c r="F216" s="12" t="s">
        <v>418</v>
      </c>
      <c r="G216" s="13">
        <v>3</v>
      </c>
      <c r="H216" s="14">
        <v>51147.4</v>
      </c>
      <c r="I216" s="21">
        <f>H216/G216</f>
        <v>17049.133333333335</v>
      </c>
      <c r="J216" s="23">
        <f>I216*0.8</f>
        <v>13639.306666666669</v>
      </c>
      <c r="K216" s="25"/>
    </row>
    <row r="217" spans="3:11" ht="11.25" customHeight="1" outlineLevel="2" x14ac:dyDescent="0.2">
      <c r="C217" s="6"/>
      <c r="D217" s="10"/>
      <c r="E217" s="11" t="s">
        <v>419</v>
      </c>
      <c r="F217" s="12" t="s">
        <v>420</v>
      </c>
      <c r="G217" s="13">
        <v>1</v>
      </c>
      <c r="H217" s="15">
        <v>569.09</v>
      </c>
      <c r="I217" s="21">
        <f>H217/G217</f>
        <v>569.09</v>
      </c>
      <c r="J217" s="23">
        <f>I217*0.8</f>
        <v>455.27200000000005</v>
      </c>
      <c r="K217" s="25"/>
    </row>
    <row r="218" spans="3:11" ht="11.25" customHeight="1" outlineLevel="2" x14ac:dyDescent="0.2">
      <c r="C218" s="6"/>
      <c r="D218" s="10"/>
      <c r="E218" s="11" t="s">
        <v>421</v>
      </c>
      <c r="F218" s="12" t="s">
        <v>422</v>
      </c>
      <c r="G218" s="13">
        <v>2</v>
      </c>
      <c r="H218" s="14">
        <v>24435.68</v>
      </c>
      <c r="I218" s="21">
        <f>H218/G218</f>
        <v>12217.84</v>
      </c>
      <c r="J218" s="23">
        <f>I218*0.8</f>
        <v>9774.2720000000008</v>
      </c>
      <c r="K218" s="25"/>
    </row>
    <row r="219" spans="3:11" ht="11.25" customHeight="1" outlineLevel="2" x14ac:dyDescent="0.2">
      <c r="C219" s="6"/>
      <c r="D219" s="10"/>
      <c r="E219" s="11" t="s">
        <v>423</v>
      </c>
      <c r="F219" s="12" t="s">
        <v>424</v>
      </c>
      <c r="G219" s="13">
        <v>1</v>
      </c>
      <c r="H219" s="14">
        <v>9849.6</v>
      </c>
      <c r="I219" s="21">
        <f>H219/G219</f>
        <v>9849.6</v>
      </c>
      <c r="J219" s="23">
        <f>I219*0.8</f>
        <v>7879.68</v>
      </c>
      <c r="K219" s="25"/>
    </row>
    <row r="220" spans="3:11" ht="11.25" customHeight="1" outlineLevel="2" x14ac:dyDescent="0.2">
      <c r="C220" s="6"/>
      <c r="D220" s="10"/>
      <c r="E220" s="11" t="s">
        <v>425</v>
      </c>
      <c r="F220" s="12" t="s">
        <v>426</v>
      </c>
      <c r="G220" s="13">
        <v>2</v>
      </c>
      <c r="H220" s="14">
        <v>31777.200000000001</v>
      </c>
      <c r="I220" s="21">
        <f>H220/G220</f>
        <v>15888.6</v>
      </c>
      <c r="J220" s="23">
        <f>I220*0.8</f>
        <v>12710.880000000001</v>
      </c>
      <c r="K220" s="25"/>
    </row>
    <row r="221" spans="3:11" ht="11.25" customHeight="1" outlineLevel="2" x14ac:dyDescent="0.2">
      <c r="C221" s="6"/>
      <c r="D221" s="10"/>
      <c r="E221" s="11" t="s">
        <v>427</v>
      </c>
      <c r="F221" s="12" t="s">
        <v>428</v>
      </c>
      <c r="G221" s="13">
        <v>6</v>
      </c>
      <c r="H221" s="14">
        <v>50110.2</v>
      </c>
      <c r="I221" s="21">
        <f>H221/G221</f>
        <v>8351.6999999999989</v>
      </c>
      <c r="J221" s="23">
        <f>I221*0.8</f>
        <v>6681.36</v>
      </c>
      <c r="K221" s="25"/>
    </row>
    <row r="222" spans="3:11" ht="11.25" customHeight="1" outlineLevel="2" x14ac:dyDescent="0.2">
      <c r="C222" s="6"/>
      <c r="D222" s="10"/>
      <c r="E222" s="11" t="s">
        <v>429</v>
      </c>
      <c r="F222" s="12" t="s">
        <v>430</v>
      </c>
      <c r="G222" s="13">
        <v>4</v>
      </c>
      <c r="H222" s="14">
        <v>24000</v>
      </c>
      <c r="I222" s="21">
        <f>H222/G222</f>
        <v>6000</v>
      </c>
      <c r="J222" s="23">
        <f>I222*0.8</f>
        <v>4800</v>
      </c>
      <c r="K222" s="25"/>
    </row>
    <row r="223" spans="3:11" ht="11.25" customHeight="1" outlineLevel="2" x14ac:dyDescent="0.2">
      <c r="C223" s="6"/>
      <c r="D223" s="10"/>
      <c r="E223" s="11" t="s">
        <v>431</v>
      </c>
      <c r="F223" s="12" t="s">
        <v>432</v>
      </c>
      <c r="G223" s="13">
        <v>1</v>
      </c>
      <c r="H223" s="14">
        <v>16561.53</v>
      </c>
      <c r="I223" s="21">
        <f>H223/G223</f>
        <v>16561.53</v>
      </c>
      <c r="J223" s="23">
        <f>I223*0.8</f>
        <v>13249.224</v>
      </c>
      <c r="K223" s="25"/>
    </row>
    <row r="224" spans="3:11" ht="11.25" customHeight="1" outlineLevel="2" x14ac:dyDescent="0.2">
      <c r="C224" s="6"/>
      <c r="D224" s="10"/>
      <c r="E224" s="11" t="s">
        <v>433</v>
      </c>
      <c r="F224" s="12" t="s">
        <v>434</v>
      </c>
      <c r="G224" s="13">
        <v>1</v>
      </c>
      <c r="H224" s="15">
        <v>799.17</v>
      </c>
      <c r="I224" s="21">
        <f>H224/G224</f>
        <v>799.17</v>
      </c>
      <c r="J224" s="23">
        <f>I224*0.8</f>
        <v>639.33600000000001</v>
      </c>
      <c r="K224" s="25"/>
    </row>
    <row r="225" spans="3:11" ht="11.25" customHeight="1" outlineLevel="2" x14ac:dyDescent="0.2">
      <c r="C225" s="6"/>
      <c r="D225" s="10"/>
      <c r="E225" s="11" t="s">
        <v>435</v>
      </c>
      <c r="F225" s="12" t="s">
        <v>436</v>
      </c>
      <c r="G225" s="13">
        <v>17</v>
      </c>
      <c r="H225" s="14">
        <v>2459.29</v>
      </c>
      <c r="I225" s="21">
        <f>H225/G225</f>
        <v>144.66411764705882</v>
      </c>
      <c r="J225" s="23">
        <f>I225*0.8</f>
        <v>115.73129411764705</v>
      </c>
      <c r="K225" s="25"/>
    </row>
    <row r="226" spans="3:11" ht="11.25" customHeight="1" outlineLevel="2" x14ac:dyDescent="0.2">
      <c r="C226" s="6"/>
      <c r="D226" s="10"/>
      <c r="E226" s="11" t="s">
        <v>437</v>
      </c>
      <c r="F226" s="12" t="s">
        <v>438</v>
      </c>
      <c r="G226" s="13">
        <v>16</v>
      </c>
      <c r="H226" s="14">
        <v>2638.4</v>
      </c>
      <c r="I226" s="21">
        <f>H226/G226</f>
        <v>164.9</v>
      </c>
      <c r="J226" s="23">
        <f>I226*0.8</f>
        <v>131.92000000000002</v>
      </c>
      <c r="K226" s="25"/>
    </row>
    <row r="227" spans="3:11" ht="11.25" customHeight="1" outlineLevel="2" x14ac:dyDescent="0.2">
      <c r="C227" s="6"/>
      <c r="D227" s="10"/>
      <c r="E227" s="11" t="s">
        <v>437</v>
      </c>
      <c r="F227" s="12" t="s">
        <v>439</v>
      </c>
      <c r="G227" s="13">
        <v>9</v>
      </c>
      <c r="H227" s="14">
        <v>1379.25</v>
      </c>
      <c r="I227" s="21">
        <f>H227/G227</f>
        <v>153.25</v>
      </c>
      <c r="J227" s="23">
        <f>I227*0.8</f>
        <v>122.60000000000001</v>
      </c>
      <c r="K227" s="25"/>
    </row>
    <row r="228" spans="3:11" ht="11.25" customHeight="1" outlineLevel="2" x14ac:dyDescent="0.2">
      <c r="C228" s="6"/>
      <c r="D228" s="10"/>
      <c r="E228" s="11" t="s">
        <v>437</v>
      </c>
      <c r="F228" s="12" t="s">
        <v>440</v>
      </c>
      <c r="G228" s="13">
        <v>9</v>
      </c>
      <c r="H228" s="14">
        <v>1536.99</v>
      </c>
      <c r="I228" s="21">
        <f>H228/G228</f>
        <v>170.77666666666667</v>
      </c>
      <c r="J228" s="23">
        <f>I228*0.8</f>
        <v>136.62133333333335</v>
      </c>
      <c r="K228" s="25"/>
    </row>
    <row r="229" spans="3:11" ht="11.25" customHeight="1" outlineLevel="2" x14ac:dyDescent="0.2">
      <c r="C229" s="6"/>
      <c r="D229" s="10"/>
      <c r="E229" s="11" t="s">
        <v>441</v>
      </c>
      <c r="F229" s="12" t="s">
        <v>442</v>
      </c>
      <c r="G229" s="13">
        <v>14</v>
      </c>
      <c r="H229" s="14">
        <v>7179.9</v>
      </c>
      <c r="I229" s="21">
        <f>H229/G229</f>
        <v>512.85</v>
      </c>
      <c r="J229" s="23">
        <f>I229*0.8</f>
        <v>410.28000000000003</v>
      </c>
      <c r="K229" s="25"/>
    </row>
    <row r="230" spans="3:11" ht="11.25" customHeight="1" outlineLevel="2" x14ac:dyDescent="0.2">
      <c r="C230" s="6"/>
      <c r="D230" s="10"/>
      <c r="E230" s="11" t="s">
        <v>443</v>
      </c>
      <c r="F230" s="12" t="s">
        <v>444</v>
      </c>
      <c r="G230" s="13">
        <v>4</v>
      </c>
      <c r="H230" s="15">
        <v>722.32</v>
      </c>
      <c r="I230" s="21">
        <f>H230/G230</f>
        <v>180.58</v>
      </c>
      <c r="J230" s="23">
        <f>I230*0.8</f>
        <v>144.46400000000003</v>
      </c>
      <c r="K230" s="25"/>
    </row>
    <row r="231" spans="3:11" ht="11.25" customHeight="1" outlineLevel="2" x14ac:dyDescent="0.2">
      <c r="C231" s="6"/>
      <c r="D231" s="10"/>
      <c r="E231" s="11" t="s">
        <v>445</v>
      </c>
      <c r="F231" s="12" t="s">
        <v>446</v>
      </c>
      <c r="G231" s="13">
        <v>9</v>
      </c>
      <c r="H231" s="15">
        <v>919.26</v>
      </c>
      <c r="I231" s="21">
        <f>H231/G231</f>
        <v>102.14</v>
      </c>
      <c r="J231" s="23">
        <f>I231*0.8</f>
        <v>81.712000000000003</v>
      </c>
      <c r="K231" s="25"/>
    </row>
    <row r="232" spans="3:11" ht="11.25" customHeight="1" outlineLevel="2" x14ac:dyDescent="0.2">
      <c r="C232" s="6"/>
      <c r="D232" s="10"/>
      <c r="E232" s="11" t="s">
        <v>447</v>
      </c>
      <c r="F232" s="12" t="s">
        <v>448</v>
      </c>
      <c r="G232" s="13">
        <v>9</v>
      </c>
      <c r="H232" s="14">
        <v>1379.25</v>
      </c>
      <c r="I232" s="21">
        <f>H232/G232</f>
        <v>153.25</v>
      </c>
      <c r="J232" s="23">
        <f>I232*0.8</f>
        <v>122.60000000000001</v>
      </c>
      <c r="K232" s="25"/>
    </row>
    <row r="233" spans="3:11" ht="11.25" customHeight="1" outlineLevel="2" x14ac:dyDescent="0.2">
      <c r="C233" s="6"/>
      <c r="D233" s="10"/>
      <c r="E233" s="11" t="s">
        <v>449</v>
      </c>
      <c r="F233" s="12" t="s">
        <v>450</v>
      </c>
      <c r="G233" s="13">
        <v>9</v>
      </c>
      <c r="H233" s="15">
        <v>229.86</v>
      </c>
      <c r="I233" s="21">
        <f>H233/G233</f>
        <v>25.540000000000003</v>
      </c>
      <c r="J233" s="23">
        <f>I233*0.8</f>
        <v>20.432000000000002</v>
      </c>
      <c r="K233" s="25"/>
    </row>
    <row r="234" spans="3:11" ht="11.25" customHeight="1" outlineLevel="2" x14ac:dyDescent="0.2">
      <c r="C234" s="6"/>
      <c r="D234" s="10"/>
      <c r="E234" s="11" t="s">
        <v>451</v>
      </c>
      <c r="F234" s="12" t="s">
        <v>452</v>
      </c>
      <c r="G234" s="13">
        <v>4</v>
      </c>
      <c r="H234" s="15">
        <v>328.88</v>
      </c>
      <c r="I234" s="21">
        <f>H234/G234</f>
        <v>82.22</v>
      </c>
      <c r="J234" s="23">
        <f>I234*0.8</f>
        <v>65.775999999999996</v>
      </c>
      <c r="K234" s="25"/>
    </row>
    <row r="235" spans="3:11" ht="11.25" customHeight="1" outlineLevel="2" x14ac:dyDescent="0.2">
      <c r="C235" s="6"/>
      <c r="D235" s="10"/>
      <c r="E235" s="11" t="s">
        <v>451</v>
      </c>
      <c r="F235" s="12" t="s">
        <v>453</v>
      </c>
      <c r="G235" s="13">
        <v>1</v>
      </c>
      <c r="H235" s="15">
        <v>186.05</v>
      </c>
      <c r="I235" s="21">
        <f>H235/G235</f>
        <v>186.05</v>
      </c>
      <c r="J235" s="23">
        <f>I235*0.8</f>
        <v>148.84</v>
      </c>
      <c r="K235" s="25"/>
    </row>
    <row r="236" spans="3:11" ht="11.25" customHeight="1" outlineLevel="2" x14ac:dyDescent="0.2">
      <c r="C236" s="6"/>
      <c r="D236" s="10"/>
      <c r="E236" s="11" t="s">
        <v>451</v>
      </c>
      <c r="F236" s="12" t="s">
        <v>454</v>
      </c>
      <c r="G236" s="13">
        <v>4</v>
      </c>
      <c r="H236" s="15">
        <v>878.25</v>
      </c>
      <c r="I236" s="21">
        <f>H236/G236</f>
        <v>219.5625</v>
      </c>
      <c r="J236" s="23">
        <f>I236*0.8</f>
        <v>175.65</v>
      </c>
      <c r="K236" s="25"/>
    </row>
    <row r="237" spans="3:11" ht="11.25" customHeight="1" outlineLevel="2" x14ac:dyDescent="0.2">
      <c r="C237" s="6"/>
      <c r="D237" s="10"/>
      <c r="E237" s="11" t="s">
        <v>451</v>
      </c>
      <c r="F237" s="12" t="s">
        <v>455</v>
      </c>
      <c r="G237" s="13">
        <v>5</v>
      </c>
      <c r="H237" s="15">
        <v>697.7</v>
      </c>
      <c r="I237" s="21">
        <f>H237/G237</f>
        <v>139.54000000000002</v>
      </c>
      <c r="J237" s="23">
        <f>I237*0.8</f>
        <v>111.63200000000002</v>
      </c>
      <c r="K237" s="25"/>
    </row>
    <row r="238" spans="3:11" ht="11.25" customHeight="1" outlineLevel="2" x14ac:dyDescent="0.2">
      <c r="C238" s="6"/>
      <c r="D238" s="10"/>
      <c r="E238" s="11" t="s">
        <v>456</v>
      </c>
      <c r="F238" s="12" t="s">
        <v>457</v>
      </c>
      <c r="G238" s="13">
        <v>2</v>
      </c>
      <c r="H238" s="14">
        <v>1028.32</v>
      </c>
      <c r="I238" s="21">
        <f>H238/G238</f>
        <v>514.16</v>
      </c>
      <c r="J238" s="23">
        <f>I238*0.8</f>
        <v>411.32799999999997</v>
      </c>
      <c r="K238" s="25"/>
    </row>
    <row r="239" spans="3:11" ht="11.25" customHeight="1" outlineLevel="2" x14ac:dyDescent="0.2">
      <c r="C239" s="6"/>
      <c r="D239" s="10"/>
      <c r="E239" s="11" t="s">
        <v>458</v>
      </c>
      <c r="F239" s="12" t="s">
        <v>459</v>
      </c>
      <c r="G239" s="13">
        <v>3</v>
      </c>
      <c r="H239" s="15">
        <v>232.02</v>
      </c>
      <c r="I239" s="21">
        <f>H239/G239</f>
        <v>77.34</v>
      </c>
      <c r="J239" s="23">
        <f>I239*0.8</f>
        <v>61.872000000000007</v>
      </c>
      <c r="K239" s="25"/>
    </row>
    <row r="240" spans="3:11" ht="11.25" customHeight="1" outlineLevel="2" x14ac:dyDescent="0.2">
      <c r="C240" s="6"/>
      <c r="D240" s="10"/>
      <c r="E240" s="11" t="s">
        <v>460</v>
      </c>
      <c r="F240" s="12" t="s">
        <v>461</v>
      </c>
      <c r="G240" s="13">
        <v>10</v>
      </c>
      <c r="H240" s="14">
        <v>3114.24</v>
      </c>
      <c r="I240" s="21">
        <f>H240/G240</f>
        <v>311.42399999999998</v>
      </c>
      <c r="J240" s="23">
        <f>I240*0.8</f>
        <v>249.13919999999999</v>
      </c>
      <c r="K240" s="25"/>
    </row>
    <row r="241" spans="3:11" ht="11.25" customHeight="1" outlineLevel="2" x14ac:dyDescent="0.2">
      <c r="C241" s="6"/>
      <c r="D241" s="10"/>
      <c r="E241" s="11" t="s">
        <v>462</v>
      </c>
      <c r="F241" s="12" t="s">
        <v>463</v>
      </c>
      <c r="G241" s="13">
        <v>2</v>
      </c>
      <c r="H241" s="14">
        <v>12483.06</v>
      </c>
      <c r="I241" s="21">
        <f>H241/G241</f>
        <v>6241.53</v>
      </c>
      <c r="J241" s="23">
        <f>I241*0.8</f>
        <v>4993.2240000000002</v>
      </c>
      <c r="K241" s="25"/>
    </row>
    <row r="242" spans="3:11" ht="11.25" customHeight="1" outlineLevel="2" x14ac:dyDescent="0.2">
      <c r="C242" s="6"/>
      <c r="D242" s="10"/>
      <c r="E242" s="11" t="s">
        <v>464</v>
      </c>
      <c r="F242" s="12" t="s">
        <v>465</v>
      </c>
      <c r="G242" s="13">
        <v>1</v>
      </c>
      <c r="H242" s="15">
        <v>347.31</v>
      </c>
      <c r="I242" s="21">
        <f>H242/G242</f>
        <v>347.31</v>
      </c>
      <c r="J242" s="23">
        <f>I242*0.8</f>
        <v>277.84800000000001</v>
      </c>
      <c r="K242" s="25"/>
    </row>
    <row r="243" spans="3:11" ht="11.25" customHeight="1" outlineLevel="2" x14ac:dyDescent="0.2">
      <c r="C243" s="6"/>
      <c r="D243" s="10"/>
      <c r="E243" s="11" t="s">
        <v>466</v>
      </c>
      <c r="F243" s="12" t="s">
        <v>467</v>
      </c>
      <c r="G243" s="13">
        <v>6</v>
      </c>
      <c r="H243" s="14">
        <v>1368</v>
      </c>
      <c r="I243" s="21">
        <f>H243/G243</f>
        <v>228</v>
      </c>
      <c r="J243" s="23">
        <f>I243*0.8</f>
        <v>182.4</v>
      </c>
      <c r="K243" s="25"/>
    </row>
    <row r="244" spans="3:11" ht="11.25" customHeight="1" outlineLevel="2" x14ac:dyDescent="0.2">
      <c r="C244" s="6"/>
      <c r="D244" s="10"/>
      <c r="E244" s="11" t="s">
        <v>468</v>
      </c>
      <c r="F244" s="12" t="s">
        <v>469</v>
      </c>
      <c r="G244" s="13">
        <v>2</v>
      </c>
      <c r="H244" s="15">
        <v>38.01</v>
      </c>
      <c r="I244" s="21">
        <f>H244/G244</f>
        <v>19.004999999999999</v>
      </c>
      <c r="J244" s="23">
        <f>I244*0.8</f>
        <v>15.204000000000001</v>
      </c>
      <c r="K244" s="25"/>
    </row>
    <row r="245" spans="3:11" ht="11.25" customHeight="1" outlineLevel="2" x14ac:dyDescent="0.2">
      <c r="C245" s="6"/>
      <c r="D245" s="10"/>
      <c r="E245" s="11" t="s">
        <v>470</v>
      </c>
      <c r="F245" s="12" t="s">
        <v>471</v>
      </c>
      <c r="G245" s="13">
        <v>3</v>
      </c>
      <c r="H245" s="15">
        <v>233.48</v>
      </c>
      <c r="I245" s="21">
        <f>H245/G245</f>
        <v>77.826666666666668</v>
      </c>
      <c r="J245" s="23">
        <f>I245*0.8</f>
        <v>62.26133333333334</v>
      </c>
      <c r="K245" s="25"/>
    </row>
    <row r="246" spans="3:11" ht="11.25" customHeight="1" outlineLevel="2" x14ac:dyDescent="0.2">
      <c r="C246" s="6"/>
      <c r="D246" s="10"/>
      <c r="E246" s="11" t="s">
        <v>472</v>
      </c>
      <c r="F246" s="12" t="s">
        <v>473</v>
      </c>
      <c r="G246" s="13">
        <v>4</v>
      </c>
      <c r="H246" s="14">
        <v>24459.84</v>
      </c>
      <c r="I246" s="21">
        <f>H246/G246</f>
        <v>6114.96</v>
      </c>
      <c r="J246" s="23">
        <f>I246*0.8</f>
        <v>4891.9679999999998</v>
      </c>
      <c r="K246" s="25"/>
    </row>
    <row r="247" spans="3:11" ht="11.25" customHeight="1" outlineLevel="2" x14ac:dyDescent="0.2">
      <c r="C247" s="6"/>
      <c r="D247" s="10"/>
      <c r="E247" s="11" t="s">
        <v>474</v>
      </c>
      <c r="F247" s="12" t="s">
        <v>475</v>
      </c>
      <c r="G247" s="13">
        <v>1</v>
      </c>
      <c r="H247" s="14">
        <v>7815</v>
      </c>
      <c r="I247" s="21">
        <f>H247/G247</f>
        <v>7815</v>
      </c>
      <c r="J247" s="23">
        <f>I247*0.8</f>
        <v>6252</v>
      </c>
      <c r="K247" s="25"/>
    </row>
    <row r="248" spans="3:11" ht="11.25" customHeight="1" outlineLevel="2" x14ac:dyDescent="0.2">
      <c r="C248" s="6"/>
      <c r="D248" s="10"/>
      <c r="E248" s="11" t="s">
        <v>476</v>
      </c>
      <c r="F248" s="12" t="s">
        <v>477</v>
      </c>
      <c r="G248" s="13">
        <v>1</v>
      </c>
      <c r="H248" s="15">
        <v>385.26</v>
      </c>
      <c r="I248" s="21">
        <f>H248/G248</f>
        <v>385.26</v>
      </c>
      <c r="J248" s="23">
        <f>I248*0.8</f>
        <v>308.20800000000003</v>
      </c>
      <c r="K248" s="25"/>
    </row>
    <row r="249" spans="3:11" ht="11.25" customHeight="1" outlineLevel="2" x14ac:dyDescent="0.2">
      <c r="C249" s="6"/>
      <c r="D249" s="10"/>
      <c r="E249" s="11" t="s">
        <v>478</v>
      </c>
      <c r="F249" s="12" t="s">
        <v>479</v>
      </c>
      <c r="G249" s="13">
        <v>4</v>
      </c>
      <c r="H249" s="15">
        <v>887.96</v>
      </c>
      <c r="I249" s="21">
        <f>H249/G249</f>
        <v>221.99</v>
      </c>
      <c r="J249" s="23">
        <f>I249*0.8</f>
        <v>177.59200000000001</v>
      </c>
      <c r="K249" s="25"/>
    </row>
    <row r="250" spans="3:11" ht="11.25" customHeight="1" outlineLevel="2" x14ac:dyDescent="0.2">
      <c r="C250" s="6"/>
      <c r="D250" s="10"/>
      <c r="E250" s="11" t="s">
        <v>480</v>
      </c>
      <c r="F250" s="12" t="s">
        <v>481</v>
      </c>
      <c r="G250" s="13">
        <v>1</v>
      </c>
      <c r="H250" s="14">
        <v>24275.79</v>
      </c>
      <c r="I250" s="21">
        <f>H250/G250</f>
        <v>24275.79</v>
      </c>
      <c r="J250" s="23">
        <f>I250*0.8</f>
        <v>19420.632000000001</v>
      </c>
      <c r="K250" s="25"/>
    </row>
    <row r="251" spans="3:11" ht="11.25" customHeight="1" outlineLevel="2" x14ac:dyDescent="0.2">
      <c r="C251" s="6"/>
      <c r="D251" s="10"/>
      <c r="E251" s="11" t="s">
        <v>482</v>
      </c>
      <c r="F251" s="12" t="s">
        <v>483</v>
      </c>
      <c r="G251" s="13">
        <v>1</v>
      </c>
      <c r="H251" s="14">
        <v>7198.76</v>
      </c>
      <c r="I251" s="21">
        <f>H251/G251</f>
        <v>7198.76</v>
      </c>
      <c r="J251" s="23">
        <f>I251*0.8</f>
        <v>5759.0080000000007</v>
      </c>
      <c r="K251" s="25"/>
    </row>
    <row r="252" spans="3:11" ht="11.25" customHeight="1" outlineLevel="2" x14ac:dyDescent="0.2">
      <c r="C252" s="6"/>
      <c r="D252" s="10"/>
      <c r="E252" s="11" t="s">
        <v>484</v>
      </c>
      <c r="F252" s="12" t="s">
        <v>485</v>
      </c>
      <c r="G252" s="13">
        <v>2</v>
      </c>
      <c r="H252" s="14">
        <v>11577.9</v>
      </c>
      <c r="I252" s="21">
        <f>H252/G252</f>
        <v>5788.95</v>
      </c>
      <c r="J252" s="23">
        <f>I252*0.8</f>
        <v>4631.16</v>
      </c>
      <c r="K252" s="25"/>
    </row>
    <row r="253" spans="3:11" ht="11.25" customHeight="1" outlineLevel="2" x14ac:dyDescent="0.2">
      <c r="C253" s="6"/>
      <c r="D253" s="10"/>
      <c r="E253" s="11" t="s">
        <v>486</v>
      </c>
      <c r="F253" s="12" t="s">
        <v>487</v>
      </c>
      <c r="G253" s="13">
        <v>1</v>
      </c>
      <c r="H253" s="15">
        <v>749.66</v>
      </c>
      <c r="I253" s="21">
        <f>H253/G253</f>
        <v>749.66</v>
      </c>
      <c r="J253" s="23">
        <f>I253*0.8</f>
        <v>599.72799999999995</v>
      </c>
      <c r="K253" s="25"/>
    </row>
    <row r="254" spans="3:11" ht="11.25" customHeight="1" outlineLevel="2" x14ac:dyDescent="0.2">
      <c r="C254" s="6"/>
      <c r="D254" s="10"/>
      <c r="E254" s="11" t="s">
        <v>488</v>
      </c>
      <c r="F254" s="12" t="s">
        <v>489</v>
      </c>
      <c r="G254" s="13">
        <v>1</v>
      </c>
      <c r="H254" s="14">
        <v>1702.89</v>
      </c>
      <c r="I254" s="21">
        <f>H254/G254</f>
        <v>1702.89</v>
      </c>
      <c r="J254" s="23">
        <f>I254*0.8</f>
        <v>1362.3120000000001</v>
      </c>
      <c r="K254" s="25"/>
    </row>
    <row r="255" spans="3:11" ht="11.25" customHeight="1" outlineLevel="2" x14ac:dyDescent="0.2">
      <c r="C255" s="6"/>
      <c r="D255" s="10"/>
      <c r="E255" s="11" t="s">
        <v>490</v>
      </c>
      <c r="F255" s="12" t="s">
        <v>491</v>
      </c>
      <c r="G255" s="13">
        <v>1</v>
      </c>
      <c r="H255" s="15">
        <v>443.98</v>
      </c>
      <c r="I255" s="21">
        <f>H255/G255</f>
        <v>443.98</v>
      </c>
      <c r="J255" s="23">
        <f>I255*0.8</f>
        <v>355.18400000000003</v>
      </c>
      <c r="K255" s="25"/>
    </row>
    <row r="256" spans="3:11" ht="11.25" customHeight="1" outlineLevel="2" x14ac:dyDescent="0.2">
      <c r="C256" s="6"/>
      <c r="D256" s="10"/>
      <c r="E256" s="11" t="s">
        <v>492</v>
      </c>
      <c r="F256" s="12" t="s">
        <v>493</v>
      </c>
      <c r="G256" s="13">
        <v>4</v>
      </c>
      <c r="H256" s="14">
        <v>4326.5200000000004</v>
      </c>
      <c r="I256" s="21">
        <f>H256/G256</f>
        <v>1081.6300000000001</v>
      </c>
      <c r="J256" s="23">
        <f>I256*0.8</f>
        <v>865.30400000000009</v>
      </c>
      <c r="K256" s="25"/>
    </row>
    <row r="257" spans="3:11" ht="11.25" customHeight="1" outlineLevel="2" x14ac:dyDescent="0.2">
      <c r="C257" s="6"/>
      <c r="D257" s="10"/>
      <c r="E257" s="11" t="s">
        <v>494</v>
      </c>
      <c r="F257" s="12" t="s">
        <v>495</v>
      </c>
      <c r="G257" s="13">
        <v>2</v>
      </c>
      <c r="H257" s="14">
        <v>16264</v>
      </c>
      <c r="I257" s="21">
        <f>H257/G257</f>
        <v>8132</v>
      </c>
      <c r="J257" s="23">
        <f>I257*0.8</f>
        <v>6505.6</v>
      </c>
      <c r="K257" s="25"/>
    </row>
    <row r="258" spans="3:11" ht="11.25" customHeight="1" outlineLevel="2" x14ac:dyDescent="0.2">
      <c r="C258" s="6"/>
      <c r="D258" s="10"/>
      <c r="E258" s="11" t="s">
        <v>496</v>
      </c>
      <c r="F258" s="12" t="s">
        <v>497</v>
      </c>
      <c r="G258" s="13">
        <v>6</v>
      </c>
      <c r="H258" s="14">
        <v>1348.3</v>
      </c>
      <c r="I258" s="21">
        <f>H258/G258</f>
        <v>224.71666666666667</v>
      </c>
      <c r="J258" s="23">
        <f>I258*0.8</f>
        <v>179.77333333333334</v>
      </c>
      <c r="K258" s="25"/>
    </row>
    <row r="259" spans="3:11" ht="11.25" customHeight="1" outlineLevel="2" x14ac:dyDescent="0.2">
      <c r="C259" s="6"/>
      <c r="D259" s="10"/>
      <c r="E259" s="11" t="s">
        <v>498</v>
      </c>
      <c r="F259" s="12" t="s">
        <v>499</v>
      </c>
      <c r="G259" s="13">
        <v>1</v>
      </c>
      <c r="H259" s="14">
        <v>11171.16</v>
      </c>
      <c r="I259" s="21">
        <f>H259/G259</f>
        <v>11171.16</v>
      </c>
      <c r="J259" s="23">
        <f>I259*0.8</f>
        <v>8936.9279999999999</v>
      </c>
      <c r="K259" s="25"/>
    </row>
    <row r="260" spans="3:11" ht="11.25" customHeight="1" outlineLevel="2" x14ac:dyDescent="0.2">
      <c r="C260" s="6"/>
      <c r="D260" s="10"/>
      <c r="E260" s="11" t="s">
        <v>498</v>
      </c>
      <c r="F260" s="12" t="s">
        <v>500</v>
      </c>
      <c r="G260" s="13">
        <v>5</v>
      </c>
      <c r="H260" s="14">
        <v>51895.11</v>
      </c>
      <c r="I260" s="21">
        <f>H260/G260</f>
        <v>10379.022000000001</v>
      </c>
      <c r="J260" s="23">
        <f>I260*0.8</f>
        <v>8303.2176000000018</v>
      </c>
      <c r="K260" s="25"/>
    </row>
    <row r="261" spans="3:11" ht="11.25" customHeight="1" outlineLevel="2" x14ac:dyDescent="0.2">
      <c r="C261" s="6"/>
      <c r="D261" s="10"/>
      <c r="E261" s="11" t="s">
        <v>501</v>
      </c>
      <c r="F261" s="12" t="s">
        <v>502</v>
      </c>
      <c r="G261" s="13">
        <v>1</v>
      </c>
      <c r="H261" s="14">
        <v>8170.38</v>
      </c>
      <c r="I261" s="21">
        <f>H261/G261</f>
        <v>8170.38</v>
      </c>
      <c r="J261" s="23">
        <f>I261*0.8</f>
        <v>6536.3040000000001</v>
      </c>
      <c r="K261" s="25"/>
    </row>
    <row r="262" spans="3:11" ht="11.25" customHeight="1" outlineLevel="2" x14ac:dyDescent="0.2">
      <c r="C262" s="6"/>
      <c r="D262" s="10"/>
      <c r="E262" s="11" t="s">
        <v>503</v>
      </c>
      <c r="F262" s="12" t="s">
        <v>504</v>
      </c>
      <c r="G262" s="13">
        <v>3</v>
      </c>
      <c r="H262" s="14">
        <v>19386</v>
      </c>
      <c r="I262" s="21">
        <f>H262/G262</f>
        <v>6462</v>
      </c>
      <c r="J262" s="23">
        <f>I262*0.8</f>
        <v>5169.6000000000004</v>
      </c>
      <c r="K262" s="25"/>
    </row>
    <row r="263" spans="3:11" ht="11.25" customHeight="1" outlineLevel="2" x14ac:dyDescent="0.2">
      <c r="C263" s="6"/>
      <c r="D263" s="10"/>
      <c r="E263" s="11" t="s">
        <v>505</v>
      </c>
      <c r="F263" s="12" t="s">
        <v>506</v>
      </c>
      <c r="G263" s="13">
        <v>11</v>
      </c>
      <c r="H263" s="14">
        <v>15296.49</v>
      </c>
      <c r="I263" s="21">
        <f>H263/G263</f>
        <v>1390.59</v>
      </c>
      <c r="J263" s="23">
        <f>I263*0.8</f>
        <v>1112.472</v>
      </c>
      <c r="K263" s="25"/>
    </row>
    <row r="264" spans="3:11" ht="11.25" customHeight="1" outlineLevel="2" x14ac:dyDescent="0.2">
      <c r="C264" s="6"/>
      <c r="D264" s="10"/>
      <c r="E264" s="11" t="s">
        <v>507</v>
      </c>
      <c r="F264" s="12" t="s">
        <v>508</v>
      </c>
      <c r="G264" s="13">
        <v>3</v>
      </c>
      <c r="H264" s="14">
        <v>24110.71</v>
      </c>
      <c r="I264" s="21">
        <f>H264/G264</f>
        <v>8036.9033333333327</v>
      </c>
      <c r="J264" s="23">
        <f>I264*0.8</f>
        <v>6429.5226666666667</v>
      </c>
      <c r="K264" s="25"/>
    </row>
    <row r="265" spans="3:11" ht="11.25" customHeight="1" outlineLevel="2" x14ac:dyDescent="0.2">
      <c r="C265" s="6"/>
      <c r="D265" s="10"/>
      <c r="E265" s="11" t="s">
        <v>509</v>
      </c>
      <c r="F265" s="12" t="s">
        <v>510</v>
      </c>
      <c r="G265" s="13">
        <v>2</v>
      </c>
      <c r="H265" s="14">
        <v>3250.36</v>
      </c>
      <c r="I265" s="21">
        <f>H265/G265</f>
        <v>1625.18</v>
      </c>
      <c r="J265" s="23">
        <f>I265*0.8</f>
        <v>1300.1440000000002</v>
      </c>
      <c r="K265" s="25"/>
    </row>
    <row r="266" spans="3:11" ht="11.25" customHeight="1" outlineLevel="2" x14ac:dyDescent="0.2">
      <c r="C266" s="6"/>
      <c r="D266" s="10"/>
      <c r="E266" s="11" t="s">
        <v>511</v>
      </c>
      <c r="F266" s="12" t="s">
        <v>512</v>
      </c>
      <c r="G266" s="13">
        <v>1</v>
      </c>
      <c r="H266" s="15">
        <v>625.87</v>
      </c>
      <c r="I266" s="21">
        <f>H266/G266</f>
        <v>625.87</v>
      </c>
      <c r="J266" s="23">
        <f>I266*0.8</f>
        <v>500.69600000000003</v>
      </c>
      <c r="K266" s="25"/>
    </row>
    <row r="267" spans="3:11" ht="11.25" customHeight="1" outlineLevel="2" x14ac:dyDescent="0.2">
      <c r="C267" s="6"/>
      <c r="D267" s="10"/>
      <c r="E267" s="11" t="s">
        <v>513</v>
      </c>
      <c r="F267" s="12" t="s">
        <v>514</v>
      </c>
      <c r="G267" s="13">
        <v>1</v>
      </c>
      <c r="H267" s="14">
        <v>5396</v>
      </c>
      <c r="I267" s="21">
        <f>H267/G267</f>
        <v>5396</v>
      </c>
      <c r="J267" s="23">
        <f>I267*0.8</f>
        <v>4316.8</v>
      </c>
      <c r="K267" s="25"/>
    </row>
    <row r="268" spans="3:11" ht="11.25" customHeight="1" outlineLevel="2" x14ac:dyDescent="0.2">
      <c r="C268" s="6"/>
      <c r="D268" s="10"/>
      <c r="E268" s="11" t="s">
        <v>515</v>
      </c>
      <c r="F268" s="12" t="s">
        <v>516</v>
      </c>
      <c r="G268" s="13">
        <v>3</v>
      </c>
      <c r="H268" s="14">
        <v>1996.26</v>
      </c>
      <c r="I268" s="21">
        <f>H268/G268</f>
        <v>665.42</v>
      </c>
      <c r="J268" s="23">
        <f>I268*0.8</f>
        <v>532.33600000000001</v>
      </c>
      <c r="K268" s="25"/>
    </row>
    <row r="269" spans="3:11" ht="11.25" customHeight="1" outlineLevel="2" x14ac:dyDescent="0.2">
      <c r="C269" s="6"/>
      <c r="D269" s="10"/>
      <c r="E269" s="11" t="s">
        <v>517</v>
      </c>
      <c r="F269" s="12" t="s">
        <v>518</v>
      </c>
      <c r="G269" s="13">
        <v>1</v>
      </c>
      <c r="H269" s="14">
        <v>7681.8</v>
      </c>
      <c r="I269" s="21">
        <f>H269/G269</f>
        <v>7681.8</v>
      </c>
      <c r="J269" s="23">
        <f>I269*0.8</f>
        <v>6145.4400000000005</v>
      </c>
      <c r="K269" s="25"/>
    </row>
    <row r="270" spans="3:11" ht="11.25" customHeight="1" outlineLevel="2" x14ac:dyDescent="0.2">
      <c r="C270" s="6"/>
      <c r="D270" s="10"/>
      <c r="E270" s="11" t="s">
        <v>519</v>
      </c>
      <c r="F270" s="12" t="s">
        <v>520</v>
      </c>
      <c r="G270" s="13">
        <v>2</v>
      </c>
      <c r="H270" s="14">
        <v>9082.1</v>
      </c>
      <c r="I270" s="21">
        <f>H270/G270</f>
        <v>4541.05</v>
      </c>
      <c r="J270" s="23">
        <f>I270*0.8</f>
        <v>3632.84</v>
      </c>
      <c r="K270" s="25"/>
    </row>
    <row r="271" spans="3:11" ht="11.25" customHeight="1" outlineLevel="2" x14ac:dyDescent="0.2">
      <c r="C271" s="6"/>
      <c r="D271" s="10"/>
      <c r="E271" s="11" t="s">
        <v>521</v>
      </c>
      <c r="F271" s="12" t="s">
        <v>522</v>
      </c>
      <c r="G271" s="13">
        <v>1</v>
      </c>
      <c r="H271" s="14">
        <v>20695.29</v>
      </c>
      <c r="I271" s="21">
        <f>H271/G271</f>
        <v>20695.29</v>
      </c>
      <c r="J271" s="23">
        <f>I271*0.8</f>
        <v>16556.232</v>
      </c>
      <c r="K271" s="25"/>
    </row>
    <row r="272" spans="3:11" ht="11.25" customHeight="1" outlineLevel="2" x14ac:dyDescent="0.2">
      <c r="C272" s="6"/>
      <c r="D272" s="10"/>
      <c r="E272" s="11" t="s">
        <v>523</v>
      </c>
      <c r="F272" s="12" t="s">
        <v>524</v>
      </c>
      <c r="G272" s="13">
        <v>1</v>
      </c>
      <c r="H272" s="14">
        <v>15723.6</v>
      </c>
      <c r="I272" s="21">
        <f>H272/G272</f>
        <v>15723.6</v>
      </c>
      <c r="J272" s="23">
        <f>I272*0.8</f>
        <v>12578.880000000001</v>
      </c>
      <c r="K272" s="25"/>
    </row>
    <row r="273" spans="3:11" ht="11.25" customHeight="1" outlineLevel="2" x14ac:dyDescent="0.2">
      <c r="C273" s="6"/>
      <c r="D273" s="10"/>
      <c r="E273" s="11" t="s">
        <v>525</v>
      </c>
      <c r="F273" s="12" t="s">
        <v>526</v>
      </c>
      <c r="G273" s="13">
        <v>2</v>
      </c>
      <c r="H273" s="14">
        <v>20459.62</v>
      </c>
      <c r="I273" s="21">
        <f>H273/G273</f>
        <v>10229.81</v>
      </c>
      <c r="J273" s="23">
        <f>I273*0.8</f>
        <v>8183.848</v>
      </c>
      <c r="K273" s="25"/>
    </row>
    <row r="274" spans="3:11" ht="11.25" customHeight="1" outlineLevel="2" x14ac:dyDescent="0.2">
      <c r="C274" s="6"/>
      <c r="D274" s="10"/>
      <c r="E274" s="11" t="s">
        <v>527</v>
      </c>
      <c r="F274" s="12" t="s">
        <v>528</v>
      </c>
      <c r="G274" s="13">
        <v>1</v>
      </c>
      <c r="H274" s="14">
        <v>1995.1</v>
      </c>
      <c r="I274" s="21">
        <f>H274/G274</f>
        <v>1995.1</v>
      </c>
      <c r="J274" s="23">
        <f>I274*0.8</f>
        <v>1596.08</v>
      </c>
      <c r="K274" s="25"/>
    </row>
    <row r="275" spans="3:11" ht="11.25" customHeight="1" outlineLevel="2" x14ac:dyDescent="0.2">
      <c r="C275" s="6"/>
      <c r="D275" s="10"/>
      <c r="E275" s="11" t="s">
        <v>529</v>
      </c>
      <c r="F275" s="12" t="s">
        <v>530</v>
      </c>
      <c r="G275" s="13">
        <v>3</v>
      </c>
      <c r="H275" s="14">
        <v>1061.25</v>
      </c>
      <c r="I275" s="21">
        <f>H275/G275</f>
        <v>353.75</v>
      </c>
      <c r="J275" s="23">
        <f>I275*0.8</f>
        <v>283</v>
      </c>
      <c r="K275" s="25"/>
    </row>
    <row r="276" spans="3:11" ht="11.25" customHeight="1" outlineLevel="2" x14ac:dyDescent="0.2">
      <c r="C276" s="6"/>
      <c r="D276" s="10"/>
      <c r="E276" s="11" t="s">
        <v>529</v>
      </c>
      <c r="F276" s="12" t="s">
        <v>531</v>
      </c>
      <c r="G276" s="13">
        <v>5</v>
      </c>
      <c r="H276" s="14">
        <v>3633.94</v>
      </c>
      <c r="I276" s="21">
        <f>H276/G276</f>
        <v>726.78800000000001</v>
      </c>
      <c r="J276" s="23">
        <f>I276*0.8</f>
        <v>581.43040000000008</v>
      </c>
      <c r="K276" s="25"/>
    </row>
    <row r="277" spans="3:11" ht="11.25" customHeight="1" outlineLevel="2" x14ac:dyDescent="0.2">
      <c r="C277" s="6"/>
      <c r="D277" s="10"/>
      <c r="E277" s="11" t="s">
        <v>532</v>
      </c>
      <c r="F277" s="12" t="s">
        <v>533</v>
      </c>
      <c r="G277" s="13">
        <v>1</v>
      </c>
      <c r="H277" s="14">
        <v>1159.3800000000001</v>
      </c>
      <c r="I277" s="21">
        <f>H277/G277</f>
        <v>1159.3800000000001</v>
      </c>
      <c r="J277" s="23">
        <f>I277*0.8</f>
        <v>927.50400000000013</v>
      </c>
      <c r="K277" s="25"/>
    </row>
    <row r="278" spans="3:11" ht="11.25" customHeight="1" outlineLevel="2" x14ac:dyDescent="0.2">
      <c r="C278" s="6"/>
      <c r="D278" s="10"/>
      <c r="E278" s="11" t="s">
        <v>534</v>
      </c>
      <c r="F278" s="12" t="s">
        <v>535</v>
      </c>
      <c r="G278" s="13">
        <v>1</v>
      </c>
      <c r="H278" s="15">
        <v>579.04</v>
      </c>
      <c r="I278" s="21">
        <f>H278/G278</f>
        <v>579.04</v>
      </c>
      <c r="J278" s="23">
        <f>I278*0.8</f>
        <v>463.23199999999997</v>
      </c>
      <c r="K278" s="25"/>
    </row>
    <row r="279" spans="3:11" ht="11.25" customHeight="1" outlineLevel="2" x14ac:dyDescent="0.2">
      <c r="C279" s="6"/>
      <c r="D279" s="10"/>
      <c r="E279" s="11" t="s">
        <v>536</v>
      </c>
      <c r="F279" s="12" t="s">
        <v>537</v>
      </c>
      <c r="G279" s="13">
        <v>2</v>
      </c>
      <c r="H279" s="14">
        <v>1040.3399999999999</v>
      </c>
      <c r="I279" s="21">
        <f>H279/G279</f>
        <v>520.16999999999996</v>
      </c>
      <c r="J279" s="23">
        <f>I279*0.8</f>
        <v>416.13599999999997</v>
      </c>
      <c r="K279" s="25"/>
    </row>
    <row r="280" spans="3:11" ht="11.25" customHeight="1" outlineLevel="2" x14ac:dyDescent="0.2">
      <c r="C280" s="6"/>
      <c r="D280" s="10"/>
      <c r="E280" s="11" t="s">
        <v>538</v>
      </c>
      <c r="F280" s="12" t="s">
        <v>539</v>
      </c>
      <c r="G280" s="13">
        <v>1</v>
      </c>
      <c r="H280" s="14">
        <v>3517.48</v>
      </c>
      <c r="I280" s="21">
        <f>H280/G280</f>
        <v>3517.48</v>
      </c>
      <c r="J280" s="23">
        <f>I280*0.8</f>
        <v>2813.9840000000004</v>
      </c>
      <c r="K280" s="25"/>
    </row>
    <row r="281" spans="3:11" ht="11.25" customHeight="1" outlineLevel="2" x14ac:dyDescent="0.2">
      <c r="C281" s="6"/>
      <c r="D281" s="10"/>
      <c r="E281" s="11" t="s">
        <v>540</v>
      </c>
      <c r="F281" s="12" t="s">
        <v>541</v>
      </c>
      <c r="G281" s="13">
        <v>1</v>
      </c>
      <c r="H281" s="14">
        <v>6874.56</v>
      </c>
      <c r="I281" s="21">
        <f>H281/G281</f>
        <v>6874.56</v>
      </c>
      <c r="J281" s="23">
        <f>I281*0.8</f>
        <v>5499.648000000001</v>
      </c>
      <c r="K281" s="25"/>
    </row>
    <row r="282" spans="3:11" ht="11.25" customHeight="1" outlineLevel="2" x14ac:dyDescent="0.2">
      <c r="C282" s="6"/>
      <c r="D282" s="10"/>
      <c r="E282" s="11" t="s">
        <v>542</v>
      </c>
      <c r="F282" s="12" t="s">
        <v>543</v>
      </c>
      <c r="G282" s="13">
        <v>1</v>
      </c>
      <c r="H282" s="14">
        <v>12819.87</v>
      </c>
      <c r="I282" s="21">
        <f>H282/G282</f>
        <v>12819.87</v>
      </c>
      <c r="J282" s="23">
        <f>I282*0.8</f>
        <v>10255.896000000001</v>
      </c>
      <c r="K282" s="25"/>
    </row>
    <row r="283" spans="3:11" ht="11.25" customHeight="1" outlineLevel="2" x14ac:dyDescent="0.2">
      <c r="C283" s="6"/>
      <c r="D283" s="10"/>
      <c r="E283" s="11" t="s">
        <v>544</v>
      </c>
      <c r="F283" s="12" t="s">
        <v>545</v>
      </c>
      <c r="G283" s="13">
        <v>1</v>
      </c>
      <c r="H283" s="14">
        <v>10798.14</v>
      </c>
      <c r="I283" s="21">
        <f>H283/G283</f>
        <v>10798.14</v>
      </c>
      <c r="J283" s="23">
        <f>I283*0.8</f>
        <v>8638.5120000000006</v>
      </c>
      <c r="K283" s="25"/>
    </row>
    <row r="284" spans="3:11" ht="11.25" customHeight="1" outlineLevel="2" x14ac:dyDescent="0.2">
      <c r="C284" s="6"/>
      <c r="D284" s="10"/>
      <c r="E284" s="11" t="s">
        <v>546</v>
      </c>
      <c r="F284" s="12" t="s">
        <v>547</v>
      </c>
      <c r="G284" s="13">
        <v>1</v>
      </c>
      <c r="H284" s="14">
        <v>2391.77</v>
      </c>
      <c r="I284" s="21">
        <f>H284/G284</f>
        <v>2391.77</v>
      </c>
      <c r="J284" s="23">
        <f>I284*0.8</f>
        <v>1913.4160000000002</v>
      </c>
      <c r="K284" s="25"/>
    </row>
    <row r="285" spans="3:11" ht="11.25" customHeight="1" outlineLevel="2" x14ac:dyDescent="0.2">
      <c r="C285" s="6"/>
      <c r="D285" s="10"/>
      <c r="E285" s="11" t="s">
        <v>548</v>
      </c>
      <c r="F285" s="12" t="s">
        <v>549</v>
      </c>
      <c r="G285" s="13">
        <v>1</v>
      </c>
      <c r="H285" s="14">
        <v>3023.69</v>
      </c>
      <c r="I285" s="21">
        <f>H285/G285</f>
        <v>3023.69</v>
      </c>
      <c r="J285" s="23">
        <f>I285*0.8</f>
        <v>2418.9520000000002</v>
      </c>
      <c r="K285" s="25"/>
    </row>
    <row r="286" spans="3:11" ht="11.25" customHeight="1" outlineLevel="2" x14ac:dyDescent="0.2">
      <c r="C286" s="6"/>
      <c r="D286" s="10"/>
      <c r="E286" s="11" t="s">
        <v>550</v>
      </c>
      <c r="F286" s="12" t="s">
        <v>551</v>
      </c>
      <c r="G286" s="13">
        <v>1</v>
      </c>
      <c r="H286" s="14">
        <v>13530</v>
      </c>
      <c r="I286" s="21">
        <f>H286/G286</f>
        <v>13530</v>
      </c>
      <c r="J286" s="23">
        <f>I286*0.8</f>
        <v>10824</v>
      </c>
      <c r="K286" s="25"/>
    </row>
    <row r="287" spans="3:11" ht="11.25" customHeight="1" outlineLevel="2" x14ac:dyDescent="0.2">
      <c r="C287" s="6"/>
      <c r="D287" s="10"/>
      <c r="E287" s="11" t="s">
        <v>552</v>
      </c>
      <c r="F287" s="12" t="s">
        <v>553</v>
      </c>
      <c r="G287" s="13">
        <v>3</v>
      </c>
      <c r="H287" s="14">
        <v>11833.2</v>
      </c>
      <c r="I287" s="21">
        <f>H287/G287</f>
        <v>3944.4</v>
      </c>
      <c r="J287" s="23">
        <f>I287*0.8</f>
        <v>3155.5200000000004</v>
      </c>
      <c r="K287" s="25"/>
    </row>
    <row r="288" spans="3:11" ht="11.25" customHeight="1" outlineLevel="2" x14ac:dyDescent="0.2">
      <c r="C288" s="6"/>
      <c r="D288" s="10"/>
      <c r="E288" s="11" t="s">
        <v>554</v>
      </c>
      <c r="F288" s="12" t="s">
        <v>555</v>
      </c>
      <c r="G288" s="13">
        <v>4</v>
      </c>
      <c r="H288" s="14">
        <v>18618.599999999999</v>
      </c>
      <c r="I288" s="21">
        <f>H288/G288</f>
        <v>4654.6499999999996</v>
      </c>
      <c r="J288" s="23">
        <f>I288*0.8</f>
        <v>3723.72</v>
      </c>
      <c r="K288" s="25"/>
    </row>
    <row r="289" spans="3:11" ht="11.25" customHeight="1" outlineLevel="2" x14ac:dyDescent="0.2">
      <c r="C289" s="6"/>
      <c r="D289" s="10"/>
      <c r="E289" s="11" t="s">
        <v>556</v>
      </c>
      <c r="F289" s="12" t="s">
        <v>557</v>
      </c>
      <c r="G289" s="13">
        <v>44</v>
      </c>
      <c r="H289" s="14">
        <v>4062.96</v>
      </c>
      <c r="I289" s="21">
        <f>H289/G289</f>
        <v>92.34</v>
      </c>
      <c r="J289" s="23">
        <f>I289*0.8</f>
        <v>73.872</v>
      </c>
      <c r="K289" s="25"/>
    </row>
    <row r="290" spans="3:11" ht="11.25" customHeight="1" outlineLevel="2" x14ac:dyDescent="0.2">
      <c r="C290" s="6"/>
      <c r="D290" s="10"/>
      <c r="E290" s="11" t="s">
        <v>558</v>
      </c>
      <c r="F290" s="12" t="s">
        <v>559</v>
      </c>
      <c r="G290" s="13">
        <v>2</v>
      </c>
      <c r="H290" s="14">
        <v>2061.12</v>
      </c>
      <c r="I290" s="21">
        <f>H290/G290</f>
        <v>1030.56</v>
      </c>
      <c r="J290" s="23">
        <f>I290*0.8</f>
        <v>824.44799999999998</v>
      </c>
      <c r="K290" s="25"/>
    </row>
    <row r="291" spans="3:11" ht="11.25" customHeight="1" outlineLevel="2" x14ac:dyDescent="0.2">
      <c r="C291" s="6"/>
      <c r="D291" s="10"/>
      <c r="E291" s="11" t="s">
        <v>560</v>
      </c>
      <c r="F291" s="12" t="s">
        <v>561</v>
      </c>
      <c r="G291" s="13">
        <v>4</v>
      </c>
      <c r="H291" s="15">
        <v>859.32</v>
      </c>
      <c r="I291" s="21">
        <f>H291/G291</f>
        <v>214.83</v>
      </c>
      <c r="J291" s="23">
        <f>I291*0.8</f>
        <v>171.86400000000003</v>
      </c>
      <c r="K291" s="25"/>
    </row>
    <row r="292" spans="3:11" ht="11.25" customHeight="1" outlineLevel="2" x14ac:dyDescent="0.2">
      <c r="C292" s="6"/>
      <c r="D292" s="10"/>
      <c r="E292" s="11" t="s">
        <v>562</v>
      </c>
      <c r="F292" s="12" t="s">
        <v>563</v>
      </c>
      <c r="G292" s="13">
        <v>4</v>
      </c>
      <c r="H292" s="15">
        <v>280.72000000000003</v>
      </c>
      <c r="I292" s="21">
        <f>H292/G292</f>
        <v>70.180000000000007</v>
      </c>
      <c r="J292" s="23">
        <f>I292*0.8</f>
        <v>56.144000000000005</v>
      </c>
      <c r="K292" s="25"/>
    </row>
    <row r="293" spans="3:11" ht="11.25" customHeight="1" outlineLevel="2" x14ac:dyDescent="0.2">
      <c r="C293" s="6"/>
      <c r="D293" s="10"/>
      <c r="E293" s="11" t="s">
        <v>564</v>
      </c>
      <c r="F293" s="12" t="s">
        <v>565</v>
      </c>
      <c r="G293" s="13">
        <v>96</v>
      </c>
      <c r="H293" s="14">
        <v>7264.84</v>
      </c>
      <c r="I293" s="21">
        <f>H293/G293</f>
        <v>75.675416666666663</v>
      </c>
      <c r="J293" s="23">
        <f>I293*0.8</f>
        <v>60.540333333333336</v>
      </c>
      <c r="K293" s="25"/>
    </row>
    <row r="294" spans="3:11" ht="11.25" customHeight="1" outlineLevel="2" x14ac:dyDescent="0.2">
      <c r="C294" s="6"/>
      <c r="D294" s="10"/>
      <c r="E294" s="11" t="s">
        <v>566</v>
      </c>
      <c r="F294" s="12" t="s">
        <v>567</v>
      </c>
      <c r="G294" s="13">
        <v>3</v>
      </c>
      <c r="H294" s="14">
        <v>10857.66</v>
      </c>
      <c r="I294" s="21">
        <f>H294/G294</f>
        <v>3619.22</v>
      </c>
      <c r="J294" s="23">
        <f>I294*0.8</f>
        <v>2895.3760000000002</v>
      </c>
      <c r="K294" s="25"/>
    </row>
    <row r="295" spans="3:11" ht="11.25" customHeight="1" outlineLevel="2" x14ac:dyDescent="0.2">
      <c r="C295" s="6"/>
      <c r="D295" s="10"/>
      <c r="E295" s="11" t="s">
        <v>568</v>
      </c>
      <c r="F295" s="12" t="s">
        <v>569</v>
      </c>
      <c r="G295" s="13">
        <v>1</v>
      </c>
      <c r="H295" s="14">
        <v>2373.16</v>
      </c>
      <c r="I295" s="21">
        <f>H295/G295</f>
        <v>2373.16</v>
      </c>
      <c r="J295" s="23">
        <f>I295*0.8</f>
        <v>1898.528</v>
      </c>
      <c r="K295" s="25"/>
    </row>
    <row r="296" spans="3:11" ht="11.25" customHeight="1" outlineLevel="2" x14ac:dyDescent="0.2">
      <c r="C296" s="6"/>
      <c r="D296" s="10"/>
      <c r="E296" s="11" t="s">
        <v>570</v>
      </c>
      <c r="F296" s="12" t="s">
        <v>571</v>
      </c>
      <c r="G296" s="13">
        <v>6</v>
      </c>
      <c r="H296" s="14">
        <v>12903.85</v>
      </c>
      <c r="I296" s="21">
        <f>H296/G296</f>
        <v>2150.6416666666669</v>
      </c>
      <c r="J296" s="23">
        <f>I296*0.8</f>
        <v>1720.5133333333335</v>
      </c>
      <c r="K296" s="25"/>
    </row>
    <row r="297" spans="3:11" ht="11.25" customHeight="1" outlineLevel="2" x14ac:dyDescent="0.2">
      <c r="C297" s="6"/>
      <c r="D297" s="10"/>
      <c r="E297" s="11" t="s">
        <v>572</v>
      </c>
      <c r="F297" s="12" t="s">
        <v>573</v>
      </c>
      <c r="G297" s="13">
        <v>4</v>
      </c>
      <c r="H297" s="15">
        <v>744.2</v>
      </c>
      <c r="I297" s="21">
        <f>H297/G297</f>
        <v>186.05</v>
      </c>
      <c r="J297" s="23">
        <f>I297*0.8</f>
        <v>148.84</v>
      </c>
      <c r="K297" s="25"/>
    </row>
    <row r="298" spans="3:11" ht="11.25" customHeight="1" outlineLevel="2" x14ac:dyDescent="0.2">
      <c r="C298" s="6"/>
      <c r="D298" s="10"/>
      <c r="E298" s="11" t="s">
        <v>574</v>
      </c>
      <c r="F298" s="12" t="s">
        <v>575</v>
      </c>
      <c r="G298" s="13">
        <v>1</v>
      </c>
      <c r="H298" s="15">
        <v>207.57</v>
      </c>
      <c r="I298" s="21">
        <f>H298/G298</f>
        <v>207.57</v>
      </c>
      <c r="J298" s="23">
        <f>I298*0.8</f>
        <v>166.05600000000001</v>
      </c>
      <c r="K298" s="25"/>
    </row>
    <row r="299" spans="3:11" ht="11.25" customHeight="1" outlineLevel="2" x14ac:dyDescent="0.2">
      <c r="C299" s="6"/>
      <c r="D299" s="10"/>
      <c r="E299" s="11" t="s">
        <v>576</v>
      </c>
      <c r="F299" s="12" t="s">
        <v>577</v>
      </c>
      <c r="G299" s="13">
        <v>2</v>
      </c>
      <c r="H299" s="15">
        <v>329.58</v>
      </c>
      <c r="I299" s="21">
        <f>H299/G299</f>
        <v>164.79</v>
      </c>
      <c r="J299" s="23">
        <f>I299*0.8</f>
        <v>131.83199999999999</v>
      </c>
      <c r="K299" s="25"/>
    </row>
    <row r="300" spans="3:11" ht="11.25" customHeight="1" outlineLevel="2" x14ac:dyDescent="0.2">
      <c r="C300" s="6"/>
      <c r="D300" s="10"/>
      <c r="E300" s="11" t="s">
        <v>578</v>
      </c>
      <c r="F300" s="12" t="s">
        <v>579</v>
      </c>
      <c r="G300" s="13">
        <v>7</v>
      </c>
      <c r="H300" s="14">
        <v>1465.1</v>
      </c>
      <c r="I300" s="21">
        <f>H300/G300</f>
        <v>209.29999999999998</v>
      </c>
      <c r="J300" s="23">
        <f>I300*0.8</f>
        <v>167.44</v>
      </c>
      <c r="K300" s="25"/>
    </row>
    <row r="301" spans="3:11" ht="11.25" customHeight="1" outlineLevel="2" x14ac:dyDescent="0.2">
      <c r="C301" s="6"/>
      <c r="D301" s="10"/>
      <c r="E301" s="11" t="s">
        <v>580</v>
      </c>
      <c r="F301" s="12" t="s">
        <v>581</v>
      </c>
      <c r="G301" s="13">
        <v>2</v>
      </c>
      <c r="H301" s="15">
        <v>691.32</v>
      </c>
      <c r="I301" s="21">
        <f>H301/G301</f>
        <v>345.66</v>
      </c>
      <c r="J301" s="23">
        <f>I301*0.8</f>
        <v>276.52800000000002</v>
      </c>
      <c r="K301" s="25"/>
    </row>
    <row r="302" spans="3:11" ht="11.25" customHeight="1" outlineLevel="2" x14ac:dyDescent="0.2">
      <c r="C302" s="6"/>
      <c r="D302" s="10"/>
      <c r="E302" s="11" t="s">
        <v>582</v>
      </c>
      <c r="F302" s="12" t="s">
        <v>583</v>
      </c>
      <c r="G302" s="13">
        <v>5</v>
      </c>
      <c r="H302" s="14">
        <v>13935.3</v>
      </c>
      <c r="I302" s="21">
        <f>H302/G302</f>
        <v>2787.06</v>
      </c>
      <c r="J302" s="23">
        <f>I302*0.8</f>
        <v>2229.6480000000001</v>
      </c>
      <c r="K302" s="25"/>
    </row>
    <row r="303" spans="3:11" ht="11.25" customHeight="1" outlineLevel="2" x14ac:dyDescent="0.2">
      <c r="C303" s="6"/>
      <c r="D303" s="10"/>
      <c r="E303" s="11" t="s">
        <v>584</v>
      </c>
      <c r="F303" s="12" t="s">
        <v>585</v>
      </c>
      <c r="G303" s="13">
        <v>2</v>
      </c>
      <c r="H303" s="14">
        <v>4917.96</v>
      </c>
      <c r="I303" s="21">
        <f>H303/G303</f>
        <v>2458.98</v>
      </c>
      <c r="J303" s="23">
        <f>I303*0.8</f>
        <v>1967.1840000000002</v>
      </c>
      <c r="K303" s="25"/>
    </row>
    <row r="304" spans="3:11" ht="11.25" customHeight="1" outlineLevel="2" x14ac:dyDescent="0.2">
      <c r="C304" s="6"/>
      <c r="D304" s="10"/>
      <c r="E304" s="11" t="s">
        <v>586</v>
      </c>
      <c r="F304" s="12" t="s">
        <v>587</v>
      </c>
      <c r="G304" s="13">
        <v>1</v>
      </c>
      <c r="H304" s="14">
        <v>2688.1</v>
      </c>
      <c r="I304" s="21">
        <f>H304/G304</f>
        <v>2688.1</v>
      </c>
      <c r="J304" s="23">
        <f>I304*0.8</f>
        <v>2150.48</v>
      </c>
      <c r="K304" s="25"/>
    </row>
    <row r="305" spans="3:11" ht="11.25" customHeight="1" outlineLevel="2" x14ac:dyDescent="0.2">
      <c r="C305" s="6"/>
      <c r="D305" s="10"/>
      <c r="E305" s="11" t="s">
        <v>588</v>
      </c>
      <c r="F305" s="12" t="s">
        <v>589</v>
      </c>
      <c r="G305" s="13">
        <v>1</v>
      </c>
      <c r="H305" s="14">
        <v>4141.92</v>
      </c>
      <c r="I305" s="21">
        <f>H305/G305</f>
        <v>4141.92</v>
      </c>
      <c r="J305" s="23">
        <f>I305*0.8</f>
        <v>3313.5360000000001</v>
      </c>
      <c r="K305" s="25"/>
    </row>
    <row r="306" spans="3:11" ht="11.25" customHeight="1" outlineLevel="2" x14ac:dyDescent="0.2">
      <c r="C306" s="6"/>
      <c r="D306" s="10"/>
      <c r="E306" s="11" t="s">
        <v>590</v>
      </c>
      <c r="F306" s="12" t="s">
        <v>591</v>
      </c>
      <c r="G306" s="13">
        <v>1</v>
      </c>
      <c r="H306" s="14">
        <v>1702.89</v>
      </c>
      <c r="I306" s="21">
        <f>H306/G306</f>
        <v>1702.89</v>
      </c>
      <c r="J306" s="23">
        <f>I306*0.8</f>
        <v>1362.3120000000001</v>
      </c>
      <c r="K306" s="25"/>
    </row>
    <row r="307" spans="3:11" ht="11.25" customHeight="1" outlineLevel="2" x14ac:dyDescent="0.2">
      <c r="C307" s="6"/>
      <c r="D307" s="10"/>
      <c r="E307" s="11" t="s">
        <v>590</v>
      </c>
      <c r="F307" s="12" t="s">
        <v>592</v>
      </c>
      <c r="G307" s="13">
        <v>1</v>
      </c>
      <c r="H307" s="14">
        <v>1641.05</v>
      </c>
      <c r="I307" s="21">
        <f>H307/G307</f>
        <v>1641.05</v>
      </c>
      <c r="J307" s="23">
        <f>I307*0.8</f>
        <v>1312.8400000000001</v>
      </c>
      <c r="K307" s="25"/>
    </row>
    <row r="308" spans="3:11" ht="11.25" customHeight="1" outlineLevel="2" x14ac:dyDescent="0.2">
      <c r="C308" s="6"/>
      <c r="D308" s="10"/>
      <c r="E308" s="11" t="s">
        <v>590</v>
      </c>
      <c r="F308" s="12" t="s">
        <v>593</v>
      </c>
      <c r="G308" s="13">
        <v>1</v>
      </c>
      <c r="H308" s="14">
        <v>1003.97</v>
      </c>
      <c r="I308" s="21">
        <f>H308/G308</f>
        <v>1003.97</v>
      </c>
      <c r="J308" s="23">
        <f>I308*0.8</f>
        <v>803.17600000000004</v>
      </c>
      <c r="K308" s="25"/>
    </row>
    <row r="309" spans="3:11" ht="11.25" customHeight="1" outlineLevel="2" x14ac:dyDescent="0.2">
      <c r="C309" s="6"/>
      <c r="D309" s="10"/>
      <c r="E309" s="11" t="s">
        <v>590</v>
      </c>
      <c r="F309" s="12" t="s">
        <v>594</v>
      </c>
      <c r="G309" s="13">
        <v>1</v>
      </c>
      <c r="H309" s="15">
        <v>773.39</v>
      </c>
      <c r="I309" s="21">
        <f>H309/G309</f>
        <v>773.39</v>
      </c>
      <c r="J309" s="23">
        <f>I309*0.8</f>
        <v>618.71199999999999</v>
      </c>
      <c r="K309" s="25"/>
    </row>
    <row r="310" spans="3:11" ht="11.25" customHeight="1" outlineLevel="2" x14ac:dyDescent="0.2">
      <c r="C310" s="6"/>
      <c r="D310" s="10"/>
      <c r="E310" s="11" t="s">
        <v>595</v>
      </c>
      <c r="F310" s="12" t="s">
        <v>596</v>
      </c>
      <c r="G310" s="13">
        <v>2</v>
      </c>
      <c r="H310" s="14">
        <v>3285.46</v>
      </c>
      <c r="I310" s="21">
        <f>H310/G310</f>
        <v>1642.73</v>
      </c>
      <c r="J310" s="23">
        <f>I310*0.8</f>
        <v>1314.1840000000002</v>
      </c>
      <c r="K310" s="25"/>
    </row>
    <row r="311" spans="3:11" ht="11.25" customHeight="1" outlineLevel="2" x14ac:dyDescent="0.2">
      <c r="C311" s="6"/>
      <c r="D311" s="10"/>
      <c r="E311" s="11" t="s">
        <v>597</v>
      </c>
      <c r="F311" s="12" t="s">
        <v>598</v>
      </c>
      <c r="G311" s="13">
        <v>7</v>
      </c>
      <c r="H311" s="14">
        <v>1324.91</v>
      </c>
      <c r="I311" s="21">
        <f>H311/G311</f>
        <v>189.27285714285716</v>
      </c>
      <c r="J311" s="23">
        <f>I311*0.8</f>
        <v>151.41828571428573</v>
      </c>
      <c r="K311" s="25"/>
    </row>
    <row r="312" spans="3:11" ht="11.25" customHeight="1" outlineLevel="2" x14ac:dyDescent="0.2">
      <c r="C312" s="6"/>
      <c r="D312" s="10"/>
      <c r="E312" s="11" t="s">
        <v>599</v>
      </c>
      <c r="F312" s="12" t="s">
        <v>600</v>
      </c>
      <c r="G312" s="13">
        <v>1</v>
      </c>
      <c r="H312" s="15">
        <v>153.25</v>
      </c>
      <c r="I312" s="21">
        <f>H312/G312</f>
        <v>153.25</v>
      </c>
      <c r="J312" s="23">
        <f>I312*0.8</f>
        <v>122.60000000000001</v>
      </c>
      <c r="K312" s="25"/>
    </row>
    <row r="313" spans="3:11" ht="11.25" customHeight="1" outlineLevel="2" x14ac:dyDescent="0.2">
      <c r="C313" s="6"/>
      <c r="D313" s="10"/>
      <c r="E313" s="11" t="s">
        <v>601</v>
      </c>
      <c r="F313" s="12" t="s">
        <v>602</v>
      </c>
      <c r="G313" s="13">
        <v>2</v>
      </c>
      <c r="H313" s="15">
        <v>925.2</v>
      </c>
      <c r="I313" s="21">
        <f>H313/G313</f>
        <v>462.6</v>
      </c>
      <c r="J313" s="23">
        <f>I313*0.8</f>
        <v>370.08000000000004</v>
      </c>
      <c r="K313" s="25"/>
    </row>
    <row r="314" spans="3:11" ht="11.25" customHeight="1" outlineLevel="2" x14ac:dyDescent="0.2">
      <c r="C314" s="6"/>
      <c r="D314" s="10"/>
      <c r="E314" s="11" t="s">
        <v>603</v>
      </c>
      <c r="F314" s="12" t="s">
        <v>604</v>
      </c>
      <c r="G314" s="13">
        <v>12</v>
      </c>
      <c r="H314" s="14">
        <v>2232.6</v>
      </c>
      <c r="I314" s="21">
        <f>H314/G314</f>
        <v>186.04999999999998</v>
      </c>
      <c r="J314" s="23">
        <f>I314*0.8</f>
        <v>148.84</v>
      </c>
      <c r="K314" s="25"/>
    </row>
    <row r="315" spans="3:11" ht="11.25" customHeight="1" outlineLevel="2" x14ac:dyDescent="0.2">
      <c r="C315" s="6"/>
      <c r="D315" s="10"/>
      <c r="E315" s="11" t="s">
        <v>605</v>
      </c>
      <c r="F315" s="12" t="s">
        <v>606</v>
      </c>
      <c r="G315" s="13">
        <v>6</v>
      </c>
      <c r="H315" s="14">
        <v>3184.59</v>
      </c>
      <c r="I315" s="21">
        <f>H315/G315</f>
        <v>530.76499999999999</v>
      </c>
      <c r="J315" s="23">
        <f>I315*0.8</f>
        <v>424.61200000000002</v>
      </c>
      <c r="K315" s="25"/>
    </row>
    <row r="316" spans="3:11" ht="11.25" customHeight="1" outlineLevel="2" x14ac:dyDescent="0.2">
      <c r="C316" s="6"/>
      <c r="D316" s="10"/>
      <c r="E316" s="11" t="s">
        <v>607</v>
      </c>
      <c r="F316" s="12" t="s">
        <v>608</v>
      </c>
      <c r="G316" s="13">
        <v>5</v>
      </c>
      <c r="H316" s="14">
        <v>1751.11</v>
      </c>
      <c r="I316" s="21">
        <f>H316/G316</f>
        <v>350.22199999999998</v>
      </c>
      <c r="J316" s="23">
        <f>I316*0.8</f>
        <v>280.17759999999998</v>
      </c>
      <c r="K316" s="25"/>
    </row>
    <row r="317" spans="3:11" ht="11.25" customHeight="1" outlineLevel="2" x14ac:dyDescent="0.2">
      <c r="C317" s="6"/>
      <c r="D317" s="10"/>
      <c r="E317" s="11" t="s">
        <v>609</v>
      </c>
      <c r="F317" s="12" t="s">
        <v>610</v>
      </c>
      <c r="G317" s="13">
        <v>2</v>
      </c>
      <c r="H317" s="15">
        <v>306.51</v>
      </c>
      <c r="I317" s="21">
        <f>H317/G317</f>
        <v>153.255</v>
      </c>
      <c r="J317" s="23">
        <f>I317*0.8</f>
        <v>122.604</v>
      </c>
      <c r="K317" s="25"/>
    </row>
    <row r="318" spans="3:11" ht="11.25" customHeight="1" outlineLevel="2" x14ac:dyDescent="0.2">
      <c r="C318" s="6"/>
      <c r="D318" s="10"/>
      <c r="E318" s="11" t="s">
        <v>609</v>
      </c>
      <c r="F318" s="12" t="s">
        <v>611</v>
      </c>
      <c r="G318" s="13">
        <v>2</v>
      </c>
      <c r="H318" s="15">
        <v>94.52</v>
      </c>
      <c r="I318" s="21">
        <f>H318/G318</f>
        <v>47.26</v>
      </c>
      <c r="J318" s="23">
        <f>I318*0.8</f>
        <v>37.808</v>
      </c>
      <c r="K318" s="25"/>
    </row>
    <row r="319" spans="3:11" ht="11.25" customHeight="1" outlineLevel="2" x14ac:dyDescent="0.2">
      <c r="C319" s="6"/>
      <c r="D319" s="10"/>
      <c r="E319" s="11" t="s">
        <v>609</v>
      </c>
      <c r="F319" s="12" t="s">
        <v>612</v>
      </c>
      <c r="G319" s="13">
        <v>6</v>
      </c>
      <c r="H319" s="14">
        <v>1317.36</v>
      </c>
      <c r="I319" s="21">
        <f>H319/G319</f>
        <v>219.55999999999997</v>
      </c>
      <c r="J319" s="23">
        <f>I319*0.8</f>
        <v>175.648</v>
      </c>
      <c r="K319" s="25"/>
    </row>
    <row r="320" spans="3:11" ht="11.25" customHeight="1" outlineLevel="2" x14ac:dyDescent="0.2">
      <c r="C320" s="6"/>
      <c r="D320" s="10"/>
      <c r="E320" s="11" t="s">
        <v>609</v>
      </c>
      <c r="F320" s="12" t="s">
        <v>613</v>
      </c>
      <c r="G320" s="13">
        <v>1</v>
      </c>
      <c r="H320" s="15">
        <v>100.55</v>
      </c>
      <c r="I320" s="21">
        <f>H320/G320</f>
        <v>100.55</v>
      </c>
      <c r="J320" s="23">
        <f>I320*0.8</f>
        <v>80.44</v>
      </c>
      <c r="K320" s="25"/>
    </row>
    <row r="321" spans="3:11" ht="11.25" customHeight="1" outlineLevel="2" x14ac:dyDescent="0.2">
      <c r="C321" s="6"/>
      <c r="D321" s="10"/>
      <c r="E321" s="11" t="s">
        <v>609</v>
      </c>
      <c r="F321" s="12" t="s">
        <v>614</v>
      </c>
      <c r="G321" s="13">
        <v>6</v>
      </c>
      <c r="H321" s="14">
        <v>2150.52</v>
      </c>
      <c r="I321" s="21">
        <f>H321/G321</f>
        <v>358.42</v>
      </c>
      <c r="J321" s="23">
        <f>I321*0.8</f>
        <v>286.73600000000005</v>
      </c>
      <c r="K321" s="25"/>
    </row>
    <row r="322" spans="3:11" ht="11.25" customHeight="1" outlineLevel="2" x14ac:dyDescent="0.2">
      <c r="C322" s="6"/>
      <c r="D322" s="10"/>
      <c r="E322" s="11" t="s">
        <v>609</v>
      </c>
      <c r="F322" s="12" t="s">
        <v>615</v>
      </c>
      <c r="G322" s="13">
        <v>15</v>
      </c>
      <c r="H322" s="14">
        <v>5636.57</v>
      </c>
      <c r="I322" s="21">
        <f>H322/G322</f>
        <v>375.7713333333333</v>
      </c>
      <c r="J322" s="23">
        <f>I322*0.8</f>
        <v>300.61706666666663</v>
      </c>
      <c r="K322" s="25"/>
    </row>
    <row r="323" spans="3:11" ht="11.25" customHeight="1" outlineLevel="2" x14ac:dyDescent="0.2">
      <c r="C323" s="6"/>
      <c r="D323" s="10"/>
      <c r="E323" s="11" t="s">
        <v>616</v>
      </c>
      <c r="F323" s="12" t="s">
        <v>617</v>
      </c>
      <c r="G323" s="13">
        <v>20</v>
      </c>
      <c r="H323" s="14">
        <v>3065</v>
      </c>
      <c r="I323" s="21">
        <f>H323/G323</f>
        <v>153.25</v>
      </c>
      <c r="J323" s="23">
        <f>I323*0.8</f>
        <v>122.60000000000001</v>
      </c>
      <c r="K323" s="25"/>
    </row>
    <row r="324" spans="3:11" ht="11.25" customHeight="1" outlineLevel="2" x14ac:dyDescent="0.2">
      <c r="C324" s="6"/>
      <c r="D324" s="10"/>
      <c r="E324" s="11" t="s">
        <v>618</v>
      </c>
      <c r="F324" s="12" t="s">
        <v>619</v>
      </c>
      <c r="G324" s="13">
        <v>1</v>
      </c>
      <c r="H324" s="15">
        <v>209.62</v>
      </c>
      <c r="I324" s="21">
        <f>H324/G324</f>
        <v>209.62</v>
      </c>
      <c r="J324" s="23">
        <f>I324*0.8</f>
        <v>167.69600000000003</v>
      </c>
      <c r="K324" s="25"/>
    </row>
    <row r="325" spans="3:11" ht="11.25" customHeight="1" outlineLevel="2" x14ac:dyDescent="0.2">
      <c r="C325" s="6"/>
      <c r="D325" s="10"/>
      <c r="E325" s="11" t="s">
        <v>620</v>
      </c>
      <c r="F325" s="12" t="s">
        <v>621</v>
      </c>
      <c r="G325" s="13">
        <v>2</v>
      </c>
      <c r="H325" s="15">
        <v>721.52</v>
      </c>
      <c r="I325" s="21">
        <f>H325/G325</f>
        <v>360.76</v>
      </c>
      <c r="J325" s="23">
        <f>I325*0.8</f>
        <v>288.608</v>
      </c>
      <c r="K325" s="25"/>
    </row>
    <row r="326" spans="3:11" ht="11.25" customHeight="1" outlineLevel="2" x14ac:dyDescent="0.2">
      <c r="C326" s="6"/>
      <c r="D326" s="10"/>
      <c r="E326" s="11" t="s">
        <v>622</v>
      </c>
      <c r="F326" s="12" t="s">
        <v>623</v>
      </c>
      <c r="G326" s="13">
        <v>4</v>
      </c>
      <c r="H326" s="15">
        <v>744.2</v>
      </c>
      <c r="I326" s="21">
        <f>H326/G326</f>
        <v>186.05</v>
      </c>
      <c r="J326" s="23">
        <f>I326*0.8</f>
        <v>148.84</v>
      </c>
      <c r="K326" s="25"/>
    </row>
    <row r="327" spans="3:11" ht="11.25" customHeight="1" outlineLevel="2" x14ac:dyDescent="0.2">
      <c r="C327" s="6"/>
      <c r="D327" s="10"/>
      <c r="E327" s="11" t="s">
        <v>624</v>
      </c>
      <c r="F327" s="12" t="s">
        <v>625</v>
      </c>
      <c r="G327" s="13">
        <v>1</v>
      </c>
      <c r="H327" s="15">
        <v>307.92</v>
      </c>
      <c r="I327" s="21">
        <f>H327/G327</f>
        <v>307.92</v>
      </c>
      <c r="J327" s="23">
        <f>I327*0.8</f>
        <v>246.33600000000001</v>
      </c>
      <c r="K327" s="25"/>
    </row>
    <row r="328" spans="3:11" ht="11.25" customHeight="1" outlineLevel="2" x14ac:dyDescent="0.2">
      <c r="C328" s="6"/>
      <c r="D328" s="10"/>
      <c r="E328" s="11" t="s">
        <v>626</v>
      </c>
      <c r="F328" s="12" t="s">
        <v>627</v>
      </c>
      <c r="G328" s="13">
        <v>11</v>
      </c>
      <c r="H328" s="14">
        <v>1383.48</v>
      </c>
      <c r="I328" s="21">
        <f>H328/G328</f>
        <v>125.77090909090909</v>
      </c>
      <c r="J328" s="23">
        <f>I328*0.8</f>
        <v>100.61672727272727</v>
      </c>
      <c r="K328" s="25"/>
    </row>
    <row r="329" spans="3:11" ht="11.25" customHeight="1" outlineLevel="2" x14ac:dyDescent="0.2">
      <c r="C329" s="6"/>
      <c r="D329" s="10"/>
      <c r="E329" s="11" t="s">
        <v>628</v>
      </c>
      <c r="F329" s="12" t="s">
        <v>629</v>
      </c>
      <c r="G329" s="13">
        <v>1</v>
      </c>
      <c r="H329" s="15">
        <v>153.25</v>
      </c>
      <c r="I329" s="21">
        <f>H329/G329</f>
        <v>153.25</v>
      </c>
      <c r="J329" s="23">
        <f>I329*0.8</f>
        <v>122.60000000000001</v>
      </c>
      <c r="K329" s="25"/>
    </row>
    <row r="330" spans="3:11" ht="11.25" customHeight="1" outlineLevel="2" x14ac:dyDescent="0.2">
      <c r="C330" s="6"/>
      <c r="D330" s="10"/>
      <c r="E330" s="11" t="s">
        <v>630</v>
      </c>
      <c r="F330" s="12" t="s">
        <v>631</v>
      </c>
      <c r="G330" s="13">
        <v>4</v>
      </c>
      <c r="H330" s="14">
        <v>3370.76</v>
      </c>
      <c r="I330" s="21">
        <f>H330/G330</f>
        <v>842.69</v>
      </c>
      <c r="J330" s="23">
        <f>I330*0.8</f>
        <v>674.15200000000004</v>
      </c>
      <c r="K330" s="25"/>
    </row>
    <row r="331" spans="3:11" ht="11.25" customHeight="1" outlineLevel="2" x14ac:dyDescent="0.2">
      <c r="C331" s="6"/>
      <c r="D331" s="10"/>
      <c r="E331" s="11" t="s">
        <v>632</v>
      </c>
      <c r="F331" s="12" t="s">
        <v>633</v>
      </c>
      <c r="G331" s="13">
        <v>13</v>
      </c>
      <c r="H331" s="15">
        <v>319.14</v>
      </c>
      <c r="I331" s="21">
        <f>H331/G331</f>
        <v>24.549230769230768</v>
      </c>
      <c r="J331" s="23">
        <f>I331*0.8</f>
        <v>19.639384615384614</v>
      </c>
      <c r="K331" s="25"/>
    </row>
    <row r="332" spans="3:11" ht="11.25" customHeight="1" outlineLevel="2" x14ac:dyDescent="0.2">
      <c r="C332" s="6"/>
      <c r="D332" s="10"/>
      <c r="E332" s="11" t="s">
        <v>634</v>
      </c>
      <c r="F332" s="12" t="s">
        <v>635</v>
      </c>
      <c r="G332" s="13">
        <v>1</v>
      </c>
      <c r="H332" s="15">
        <v>153.25</v>
      </c>
      <c r="I332" s="21">
        <f>H332/G332</f>
        <v>153.25</v>
      </c>
      <c r="J332" s="23">
        <f>I332*0.8</f>
        <v>122.60000000000001</v>
      </c>
      <c r="K332" s="25"/>
    </row>
    <row r="333" spans="3:11" ht="11.25" customHeight="1" outlineLevel="2" x14ac:dyDescent="0.2">
      <c r="C333" s="6"/>
      <c r="D333" s="10"/>
      <c r="E333" s="11" t="s">
        <v>636</v>
      </c>
      <c r="F333" s="12" t="s">
        <v>637</v>
      </c>
      <c r="G333" s="13">
        <v>2</v>
      </c>
      <c r="H333" s="15">
        <v>747.84</v>
      </c>
      <c r="I333" s="21">
        <f>H333/G333</f>
        <v>373.92</v>
      </c>
      <c r="J333" s="23">
        <f>I333*0.8</f>
        <v>299.13600000000002</v>
      </c>
      <c r="K333" s="25"/>
    </row>
    <row r="334" spans="3:11" ht="11.25" customHeight="1" outlineLevel="2" x14ac:dyDescent="0.2">
      <c r="C334" s="6"/>
      <c r="D334" s="10"/>
      <c r="E334" s="11" t="s">
        <v>638</v>
      </c>
      <c r="F334" s="12" t="s">
        <v>639</v>
      </c>
      <c r="G334" s="13">
        <v>6</v>
      </c>
      <c r="H334" s="14">
        <v>3069.78</v>
      </c>
      <c r="I334" s="21">
        <f>H334/G334</f>
        <v>511.63000000000005</v>
      </c>
      <c r="J334" s="23">
        <f>I334*0.8</f>
        <v>409.30400000000009</v>
      </c>
      <c r="K334" s="25"/>
    </row>
    <row r="335" spans="3:11" ht="11.25" customHeight="1" outlineLevel="2" x14ac:dyDescent="0.2">
      <c r="C335" s="6"/>
      <c r="D335" s="10"/>
      <c r="E335" s="11" t="s">
        <v>640</v>
      </c>
      <c r="F335" s="12" t="s">
        <v>641</v>
      </c>
      <c r="G335" s="13">
        <v>0.2</v>
      </c>
      <c r="H335" s="15">
        <v>329.82</v>
      </c>
      <c r="I335" s="21">
        <f>H335/G335</f>
        <v>1649.1</v>
      </c>
      <c r="J335" s="23">
        <f>I335*0.8</f>
        <v>1319.28</v>
      </c>
      <c r="K335" s="25"/>
    </row>
    <row r="336" spans="3:11" ht="11.25" customHeight="1" outlineLevel="2" x14ac:dyDescent="0.2">
      <c r="C336" s="6"/>
      <c r="D336" s="10"/>
      <c r="E336" s="11" t="s">
        <v>642</v>
      </c>
      <c r="F336" s="12" t="s">
        <v>643</v>
      </c>
      <c r="G336" s="13">
        <v>1</v>
      </c>
      <c r="H336" s="14">
        <v>14646.68</v>
      </c>
      <c r="I336" s="21">
        <f>H336/G336</f>
        <v>14646.68</v>
      </c>
      <c r="J336" s="23">
        <f>I336*0.8</f>
        <v>11717.344000000001</v>
      </c>
      <c r="K336" s="25"/>
    </row>
    <row r="337" spans="3:11" ht="11.25" customHeight="1" outlineLevel="2" x14ac:dyDescent="0.2">
      <c r="C337" s="6"/>
      <c r="D337" s="10"/>
      <c r="E337" s="11" t="s">
        <v>644</v>
      </c>
      <c r="F337" s="12" t="s">
        <v>645</v>
      </c>
      <c r="G337" s="13">
        <v>1</v>
      </c>
      <c r="H337" s="14">
        <v>6946.17</v>
      </c>
      <c r="I337" s="21">
        <f>H337/G337</f>
        <v>6946.17</v>
      </c>
      <c r="J337" s="23">
        <f>I337*0.8</f>
        <v>5556.9360000000006</v>
      </c>
      <c r="K337" s="25"/>
    </row>
    <row r="338" spans="3:11" ht="11.25" customHeight="1" outlineLevel="2" x14ac:dyDescent="0.2">
      <c r="C338" s="6"/>
      <c r="D338" s="10"/>
      <c r="E338" s="11" t="s">
        <v>646</v>
      </c>
      <c r="F338" s="12" t="s">
        <v>647</v>
      </c>
      <c r="G338" s="13">
        <v>2</v>
      </c>
      <c r="H338" s="14">
        <v>13892.34</v>
      </c>
      <c r="I338" s="21">
        <f>H338/G338</f>
        <v>6946.17</v>
      </c>
      <c r="J338" s="23">
        <f>I338*0.8</f>
        <v>5556.9360000000006</v>
      </c>
      <c r="K338" s="25"/>
    </row>
    <row r="339" spans="3:11" ht="11.25" customHeight="1" outlineLevel="2" x14ac:dyDescent="0.2">
      <c r="C339" s="6"/>
      <c r="D339" s="10"/>
      <c r="E339" s="11" t="s">
        <v>648</v>
      </c>
      <c r="F339" s="12" t="s">
        <v>649</v>
      </c>
      <c r="G339" s="13">
        <v>1</v>
      </c>
      <c r="H339" s="14">
        <v>27280</v>
      </c>
      <c r="I339" s="21">
        <f>H339/G339</f>
        <v>27280</v>
      </c>
      <c r="J339" s="23">
        <f>I339*0.8</f>
        <v>21824</v>
      </c>
      <c r="K339" s="25"/>
    </row>
    <row r="340" spans="3:11" ht="11.25" customHeight="1" outlineLevel="2" x14ac:dyDescent="0.2">
      <c r="C340" s="6"/>
      <c r="D340" s="10"/>
      <c r="E340" s="11" t="s">
        <v>650</v>
      </c>
      <c r="F340" s="12" t="s">
        <v>651</v>
      </c>
      <c r="G340" s="13">
        <v>1</v>
      </c>
      <c r="H340" s="14">
        <v>8653.35</v>
      </c>
      <c r="I340" s="21">
        <f>H340/G340</f>
        <v>8653.35</v>
      </c>
      <c r="J340" s="23">
        <f>I340*0.8</f>
        <v>6922.68</v>
      </c>
      <c r="K340" s="25"/>
    </row>
    <row r="341" spans="3:11" ht="11.25" customHeight="1" outlineLevel="2" x14ac:dyDescent="0.2">
      <c r="C341" s="6"/>
      <c r="D341" s="10"/>
      <c r="E341" s="11" t="s">
        <v>652</v>
      </c>
      <c r="F341" s="12" t="s">
        <v>653</v>
      </c>
      <c r="G341" s="13">
        <v>1</v>
      </c>
      <c r="H341" s="14">
        <v>18117.330000000002</v>
      </c>
      <c r="I341" s="21">
        <f>H341/G341</f>
        <v>18117.330000000002</v>
      </c>
      <c r="J341" s="23">
        <f>I341*0.8</f>
        <v>14493.864000000001</v>
      </c>
      <c r="K341" s="25"/>
    </row>
    <row r="342" spans="3:11" ht="11.25" customHeight="1" outlineLevel="2" x14ac:dyDescent="0.2">
      <c r="C342" s="6"/>
      <c r="D342" s="10"/>
      <c r="E342" s="11" t="s">
        <v>654</v>
      </c>
      <c r="F342" s="12" t="s">
        <v>655</v>
      </c>
      <c r="G342" s="13">
        <v>1</v>
      </c>
      <c r="H342" s="14">
        <v>2033.72</v>
      </c>
      <c r="I342" s="21">
        <f>H342/G342</f>
        <v>2033.72</v>
      </c>
      <c r="J342" s="23">
        <f>I342*0.8</f>
        <v>1626.9760000000001</v>
      </c>
      <c r="K342" s="25"/>
    </row>
    <row r="343" spans="3:11" ht="11.25" customHeight="1" outlineLevel="2" x14ac:dyDescent="0.2">
      <c r="C343" s="6"/>
      <c r="D343" s="10"/>
      <c r="E343" s="11" t="s">
        <v>656</v>
      </c>
      <c r="F343" s="12" t="s">
        <v>657</v>
      </c>
      <c r="G343" s="13">
        <v>1</v>
      </c>
      <c r="H343" s="14">
        <v>22704</v>
      </c>
      <c r="I343" s="21">
        <f>H343/G343</f>
        <v>22704</v>
      </c>
      <c r="J343" s="23">
        <f>I343*0.8</f>
        <v>18163.2</v>
      </c>
      <c r="K343" s="25"/>
    </row>
    <row r="344" spans="3:11" ht="21.75" customHeight="1" outlineLevel="2" x14ac:dyDescent="0.2">
      <c r="C344" s="6"/>
      <c r="D344" s="10"/>
      <c r="E344" s="11" t="s">
        <v>658</v>
      </c>
      <c r="F344" s="12" t="s">
        <v>659</v>
      </c>
      <c r="G344" s="13">
        <v>1</v>
      </c>
      <c r="H344" s="14">
        <v>7169.49</v>
      </c>
      <c r="I344" s="21">
        <f>H344/G344</f>
        <v>7169.49</v>
      </c>
      <c r="J344" s="23">
        <f>I344*0.8</f>
        <v>5735.5920000000006</v>
      </c>
      <c r="K344" s="25"/>
    </row>
    <row r="345" spans="3:11" ht="21.75" customHeight="1" outlineLevel="2" x14ac:dyDescent="0.2">
      <c r="C345" s="6"/>
      <c r="D345" s="10"/>
      <c r="E345" s="11" t="s">
        <v>660</v>
      </c>
      <c r="F345" s="12" t="s">
        <v>661</v>
      </c>
      <c r="G345" s="13">
        <v>1</v>
      </c>
      <c r="H345" s="14">
        <v>6979.5</v>
      </c>
      <c r="I345" s="21">
        <f>H345/G345</f>
        <v>6979.5</v>
      </c>
      <c r="J345" s="23">
        <f>I345*0.8</f>
        <v>5583.6</v>
      </c>
      <c r="K345" s="25"/>
    </row>
    <row r="346" spans="3:11" ht="11.25" customHeight="1" outlineLevel="2" x14ac:dyDescent="0.2">
      <c r="C346" s="6"/>
      <c r="D346" s="10"/>
      <c r="E346" s="11" t="s">
        <v>662</v>
      </c>
      <c r="F346" s="12" t="s">
        <v>663</v>
      </c>
      <c r="G346" s="13">
        <v>2</v>
      </c>
      <c r="H346" s="14">
        <v>1257.48</v>
      </c>
      <c r="I346" s="21">
        <f>H346/G346</f>
        <v>628.74</v>
      </c>
      <c r="J346" s="23">
        <f>I346*0.8</f>
        <v>502.99200000000002</v>
      </c>
      <c r="K346" s="25"/>
    </row>
    <row r="347" spans="3:11" ht="11.25" customHeight="1" outlineLevel="2" x14ac:dyDescent="0.2">
      <c r="C347" s="6"/>
      <c r="D347" s="10"/>
      <c r="E347" s="11" t="s">
        <v>664</v>
      </c>
      <c r="F347" s="12" t="s">
        <v>665</v>
      </c>
      <c r="G347" s="13">
        <v>6</v>
      </c>
      <c r="H347" s="14">
        <v>13161.54</v>
      </c>
      <c r="I347" s="21">
        <f>H347/G347</f>
        <v>2193.59</v>
      </c>
      <c r="J347" s="23">
        <f>I347*0.8</f>
        <v>1754.8720000000003</v>
      </c>
      <c r="K347" s="25"/>
    </row>
    <row r="348" spans="3:11" ht="11.25" customHeight="1" outlineLevel="2" x14ac:dyDescent="0.2">
      <c r="C348" s="6"/>
      <c r="D348" s="10"/>
      <c r="E348" s="11" t="s">
        <v>666</v>
      </c>
      <c r="F348" s="12" t="s">
        <v>667</v>
      </c>
      <c r="G348" s="13">
        <v>1</v>
      </c>
      <c r="H348" s="14">
        <v>1160.08</v>
      </c>
      <c r="I348" s="21">
        <f>H348/G348</f>
        <v>1160.08</v>
      </c>
      <c r="J348" s="23">
        <f>I348*0.8</f>
        <v>928.06399999999996</v>
      </c>
      <c r="K348" s="25"/>
    </row>
    <row r="349" spans="3:11" ht="11.25" customHeight="1" outlineLevel="2" x14ac:dyDescent="0.2">
      <c r="C349" s="6"/>
      <c r="D349" s="10"/>
      <c r="E349" s="11" t="s">
        <v>668</v>
      </c>
      <c r="F349" s="12" t="s">
        <v>669</v>
      </c>
      <c r="G349" s="13">
        <v>1</v>
      </c>
      <c r="H349" s="14">
        <v>6415.53</v>
      </c>
      <c r="I349" s="21">
        <f>H349/G349</f>
        <v>6415.53</v>
      </c>
      <c r="J349" s="23">
        <f>I349*0.8</f>
        <v>5132.424</v>
      </c>
      <c r="K349" s="25"/>
    </row>
    <row r="350" spans="3:11" ht="21.75" customHeight="1" outlineLevel="2" x14ac:dyDescent="0.2">
      <c r="C350" s="6"/>
      <c r="D350" s="10"/>
      <c r="E350" s="11" t="s">
        <v>670</v>
      </c>
      <c r="F350" s="12" t="s">
        <v>671</v>
      </c>
      <c r="G350" s="13">
        <v>1</v>
      </c>
      <c r="H350" s="14">
        <v>20757</v>
      </c>
      <c r="I350" s="21">
        <f>H350/G350</f>
        <v>20757</v>
      </c>
      <c r="J350" s="23">
        <f>I350*0.8</f>
        <v>16605.600000000002</v>
      </c>
      <c r="K350" s="25"/>
    </row>
    <row r="351" spans="3:11" ht="11.25" customHeight="1" outlineLevel="2" x14ac:dyDescent="0.2">
      <c r="C351" s="6"/>
      <c r="D351" s="10"/>
      <c r="E351" s="11" t="s">
        <v>672</v>
      </c>
      <c r="F351" s="12" t="s">
        <v>673</v>
      </c>
      <c r="G351" s="13">
        <v>16</v>
      </c>
      <c r="H351" s="14">
        <v>14946.82</v>
      </c>
      <c r="I351" s="21">
        <f>H351/G351</f>
        <v>934.17624999999998</v>
      </c>
      <c r="J351" s="23">
        <f>I351*0.8</f>
        <v>747.34100000000001</v>
      </c>
      <c r="K351" s="25"/>
    </row>
    <row r="352" spans="3:11" ht="11.25" customHeight="1" outlineLevel="2" x14ac:dyDescent="0.2">
      <c r="C352" s="6"/>
      <c r="D352" s="10"/>
      <c r="E352" s="11" t="s">
        <v>674</v>
      </c>
      <c r="F352" s="12" t="s">
        <v>675</v>
      </c>
      <c r="G352" s="13">
        <v>4</v>
      </c>
      <c r="H352" s="14">
        <v>5625.68</v>
      </c>
      <c r="I352" s="21">
        <f>H352/G352</f>
        <v>1406.42</v>
      </c>
      <c r="J352" s="23">
        <f>I352*0.8</f>
        <v>1125.1360000000002</v>
      </c>
      <c r="K352" s="25"/>
    </row>
    <row r="353" spans="3:11" ht="11.25" customHeight="1" outlineLevel="2" x14ac:dyDescent="0.2">
      <c r="C353" s="6"/>
      <c r="D353" s="10"/>
      <c r="E353" s="11" t="s">
        <v>676</v>
      </c>
      <c r="F353" s="12" t="s">
        <v>677</v>
      </c>
      <c r="G353" s="13">
        <v>7</v>
      </c>
      <c r="H353" s="14">
        <v>1323.35</v>
      </c>
      <c r="I353" s="21">
        <f>H353/G353</f>
        <v>189.04999999999998</v>
      </c>
      <c r="J353" s="23">
        <f>I353*0.8</f>
        <v>151.23999999999998</v>
      </c>
      <c r="K353" s="25"/>
    </row>
    <row r="354" spans="3:11" ht="11.25" customHeight="1" outlineLevel="2" x14ac:dyDescent="0.2">
      <c r="C354" s="6"/>
      <c r="D354" s="10"/>
      <c r="E354" s="11" t="s">
        <v>678</v>
      </c>
      <c r="F354" s="12" t="s">
        <v>679</v>
      </c>
      <c r="G354" s="13">
        <v>2</v>
      </c>
      <c r="H354" s="14">
        <v>35036.400000000001</v>
      </c>
      <c r="I354" s="21">
        <f>H354/G354</f>
        <v>17518.2</v>
      </c>
      <c r="J354" s="23">
        <f>I354*0.8</f>
        <v>14014.560000000001</v>
      </c>
      <c r="K354" s="25"/>
    </row>
    <row r="355" spans="3:11" ht="11.25" customHeight="1" outlineLevel="2" x14ac:dyDescent="0.2">
      <c r="C355" s="6"/>
      <c r="D355" s="10"/>
      <c r="E355" s="11" t="s">
        <v>680</v>
      </c>
      <c r="F355" s="12" t="s">
        <v>681</v>
      </c>
      <c r="G355" s="13">
        <v>1</v>
      </c>
      <c r="H355" s="14">
        <v>8593.2000000000007</v>
      </c>
      <c r="I355" s="21">
        <f>H355/G355</f>
        <v>8593.2000000000007</v>
      </c>
      <c r="J355" s="23">
        <f>I355*0.8</f>
        <v>6874.5600000000013</v>
      </c>
      <c r="K355" s="25"/>
    </row>
    <row r="356" spans="3:11" ht="11.25" customHeight="1" outlineLevel="2" x14ac:dyDescent="0.2">
      <c r="C356" s="6"/>
      <c r="D356" s="10"/>
      <c r="E356" s="11" t="s">
        <v>682</v>
      </c>
      <c r="F356" s="12" t="s">
        <v>683</v>
      </c>
      <c r="G356" s="13">
        <v>1</v>
      </c>
      <c r="H356" s="14">
        <v>8736.42</v>
      </c>
      <c r="I356" s="21">
        <f>H356/G356</f>
        <v>8736.42</v>
      </c>
      <c r="J356" s="23">
        <f>I356*0.8</f>
        <v>6989.1360000000004</v>
      </c>
      <c r="K356" s="25"/>
    </row>
    <row r="357" spans="3:11" ht="11.25" customHeight="1" outlineLevel="2" x14ac:dyDescent="0.2">
      <c r="C357" s="6"/>
      <c r="D357" s="10"/>
      <c r="E357" s="11" t="s">
        <v>684</v>
      </c>
      <c r="F357" s="12" t="s">
        <v>685</v>
      </c>
      <c r="G357" s="13">
        <v>1</v>
      </c>
      <c r="H357" s="14">
        <v>2365.73</v>
      </c>
      <c r="I357" s="21">
        <f>H357/G357</f>
        <v>2365.73</v>
      </c>
      <c r="J357" s="23">
        <f>I357*0.8</f>
        <v>1892.5840000000001</v>
      </c>
      <c r="K357" s="25"/>
    </row>
    <row r="358" spans="3:11" ht="11.25" customHeight="1" outlineLevel="2" x14ac:dyDescent="0.2">
      <c r="C358" s="6"/>
      <c r="D358" s="10"/>
      <c r="E358" s="11" t="s">
        <v>686</v>
      </c>
      <c r="F358" s="12" t="s">
        <v>687</v>
      </c>
      <c r="G358" s="13">
        <v>4</v>
      </c>
      <c r="H358" s="14">
        <v>9789.26</v>
      </c>
      <c r="I358" s="21">
        <f>H358/G358</f>
        <v>2447.3150000000001</v>
      </c>
      <c r="J358" s="23">
        <f>I358*0.8</f>
        <v>1957.8520000000001</v>
      </c>
      <c r="K358" s="25"/>
    </row>
    <row r="359" spans="3:11" ht="11.25" customHeight="1" outlineLevel="2" x14ac:dyDescent="0.2">
      <c r="C359" s="6"/>
      <c r="D359" s="10"/>
      <c r="E359" s="11" t="s">
        <v>688</v>
      </c>
      <c r="F359" s="12" t="s">
        <v>689</v>
      </c>
      <c r="G359" s="13">
        <v>1</v>
      </c>
      <c r="H359" s="14">
        <v>3328.43</v>
      </c>
      <c r="I359" s="21">
        <f>H359/G359</f>
        <v>3328.43</v>
      </c>
      <c r="J359" s="23">
        <f>I359*0.8</f>
        <v>2662.7440000000001</v>
      </c>
      <c r="K359" s="25"/>
    </row>
    <row r="360" spans="3:11" ht="11.25" customHeight="1" outlineLevel="2" x14ac:dyDescent="0.2">
      <c r="C360" s="6"/>
      <c r="D360" s="10"/>
      <c r="E360" s="11" t="s">
        <v>690</v>
      </c>
      <c r="F360" s="12" t="s">
        <v>691</v>
      </c>
      <c r="G360" s="13">
        <v>1</v>
      </c>
      <c r="H360" s="14">
        <v>23491.53</v>
      </c>
      <c r="I360" s="21">
        <f>H360/G360</f>
        <v>23491.53</v>
      </c>
      <c r="J360" s="23">
        <f>I360*0.8</f>
        <v>18793.223999999998</v>
      </c>
      <c r="K360" s="25"/>
    </row>
    <row r="361" spans="3:11" ht="11.25" customHeight="1" outlineLevel="2" x14ac:dyDescent="0.2">
      <c r="C361" s="6"/>
      <c r="D361" s="10"/>
      <c r="E361" s="11" t="s">
        <v>692</v>
      </c>
      <c r="F361" s="12" t="s">
        <v>693</v>
      </c>
      <c r="G361" s="13">
        <v>1</v>
      </c>
      <c r="H361" s="14">
        <v>13953.6</v>
      </c>
      <c r="I361" s="21">
        <f>H361/G361</f>
        <v>13953.6</v>
      </c>
      <c r="J361" s="23">
        <f>I361*0.8</f>
        <v>11162.880000000001</v>
      </c>
      <c r="K361" s="25"/>
    </row>
    <row r="362" spans="3:11" ht="11.25" customHeight="1" outlineLevel="2" x14ac:dyDescent="0.2">
      <c r="C362" s="6"/>
      <c r="D362" s="10"/>
      <c r="E362" s="11" t="s">
        <v>694</v>
      </c>
      <c r="F362" s="12" t="s">
        <v>695</v>
      </c>
      <c r="G362" s="13">
        <v>2</v>
      </c>
      <c r="H362" s="14">
        <v>3168.02</v>
      </c>
      <c r="I362" s="21">
        <f>H362/G362</f>
        <v>1584.01</v>
      </c>
      <c r="J362" s="23">
        <f>I362*0.8</f>
        <v>1267.2080000000001</v>
      </c>
      <c r="K362" s="25"/>
    </row>
    <row r="363" spans="3:11" ht="11.25" customHeight="1" outlineLevel="2" x14ac:dyDescent="0.2">
      <c r="C363" s="6"/>
      <c r="D363" s="10"/>
      <c r="E363" s="11" t="s">
        <v>694</v>
      </c>
      <c r="F363" s="12" t="s">
        <v>696</v>
      </c>
      <c r="G363" s="13">
        <v>2</v>
      </c>
      <c r="H363" s="14">
        <v>3168.02</v>
      </c>
      <c r="I363" s="21">
        <f>H363/G363</f>
        <v>1584.01</v>
      </c>
      <c r="J363" s="23">
        <f>I363*0.8</f>
        <v>1267.2080000000001</v>
      </c>
      <c r="K363" s="25"/>
    </row>
    <row r="364" spans="3:11" ht="11.25" customHeight="1" outlineLevel="2" x14ac:dyDescent="0.2">
      <c r="C364" s="6"/>
      <c r="D364" s="10"/>
      <c r="E364" s="11" t="s">
        <v>697</v>
      </c>
      <c r="F364" s="12" t="s">
        <v>698</v>
      </c>
      <c r="G364" s="13">
        <v>2</v>
      </c>
      <c r="H364" s="14">
        <v>3939.84</v>
      </c>
      <c r="I364" s="21">
        <f>H364/G364</f>
        <v>1969.92</v>
      </c>
      <c r="J364" s="23">
        <f>I364*0.8</f>
        <v>1575.9360000000001</v>
      </c>
      <c r="K364" s="25"/>
    </row>
    <row r="365" spans="3:11" ht="11.25" customHeight="1" outlineLevel="2" x14ac:dyDescent="0.2">
      <c r="C365" s="6"/>
      <c r="D365" s="10"/>
      <c r="E365" s="11" t="s">
        <v>699</v>
      </c>
      <c r="F365" s="12" t="s">
        <v>700</v>
      </c>
      <c r="G365" s="13">
        <v>1</v>
      </c>
      <c r="H365" s="14">
        <v>1300</v>
      </c>
      <c r="I365" s="21">
        <f>H365/G365</f>
        <v>1300</v>
      </c>
      <c r="J365" s="23">
        <f>I365*0.8</f>
        <v>1040</v>
      </c>
      <c r="K365" s="25"/>
    </row>
    <row r="366" spans="3:11" ht="11.25" customHeight="1" outlineLevel="2" x14ac:dyDescent="0.2">
      <c r="C366" s="6"/>
      <c r="D366" s="10"/>
      <c r="E366" s="11" t="s">
        <v>701</v>
      </c>
      <c r="F366" s="12" t="s">
        <v>702</v>
      </c>
      <c r="G366" s="13">
        <v>1</v>
      </c>
      <c r="H366" s="15">
        <v>618.71</v>
      </c>
      <c r="I366" s="21">
        <f>H366/G366</f>
        <v>618.71</v>
      </c>
      <c r="J366" s="23">
        <f>I366*0.8</f>
        <v>494.96800000000007</v>
      </c>
      <c r="K366" s="25"/>
    </row>
    <row r="367" spans="3:11" ht="11.25" customHeight="1" outlineLevel="2" x14ac:dyDescent="0.2">
      <c r="C367" s="6"/>
      <c r="D367" s="10"/>
      <c r="E367" s="11" t="s">
        <v>703</v>
      </c>
      <c r="F367" s="12" t="s">
        <v>704</v>
      </c>
      <c r="G367" s="13">
        <v>2</v>
      </c>
      <c r="H367" s="14">
        <v>1178.3</v>
      </c>
      <c r="I367" s="21">
        <f>H367/G367</f>
        <v>589.15</v>
      </c>
      <c r="J367" s="23">
        <f>I367*0.8</f>
        <v>471.32</v>
      </c>
      <c r="K367" s="25"/>
    </row>
    <row r="368" spans="3:11" ht="11.25" customHeight="1" outlineLevel="2" x14ac:dyDescent="0.2">
      <c r="C368" s="6"/>
      <c r="D368" s="10"/>
      <c r="E368" s="11" t="s">
        <v>705</v>
      </c>
      <c r="F368" s="12" t="s">
        <v>706</v>
      </c>
      <c r="G368" s="13">
        <v>1</v>
      </c>
      <c r="H368" s="14">
        <v>3792.47</v>
      </c>
      <c r="I368" s="21">
        <f>H368/G368</f>
        <v>3792.47</v>
      </c>
      <c r="J368" s="23">
        <f>I368*0.8</f>
        <v>3033.9760000000001</v>
      </c>
      <c r="K368" s="25"/>
    </row>
    <row r="369" spans="3:11" ht="11.25" customHeight="1" outlineLevel="2" x14ac:dyDescent="0.2">
      <c r="C369" s="6"/>
      <c r="D369" s="10"/>
      <c r="E369" s="11" t="s">
        <v>707</v>
      </c>
      <c r="F369" s="12" t="s">
        <v>708</v>
      </c>
      <c r="G369" s="13">
        <v>4</v>
      </c>
      <c r="H369" s="14">
        <v>3655.28</v>
      </c>
      <c r="I369" s="21">
        <f>H369/G369</f>
        <v>913.82</v>
      </c>
      <c r="J369" s="23">
        <f>I369*0.8</f>
        <v>731.05600000000004</v>
      </c>
      <c r="K369" s="25"/>
    </row>
    <row r="370" spans="3:11" ht="11.25" customHeight="1" outlineLevel="2" x14ac:dyDescent="0.2">
      <c r="C370" s="6"/>
      <c r="D370" s="10"/>
      <c r="E370" s="11" t="s">
        <v>709</v>
      </c>
      <c r="F370" s="12" t="s">
        <v>710</v>
      </c>
      <c r="G370" s="13">
        <v>1</v>
      </c>
      <c r="H370" s="15">
        <v>366.64</v>
      </c>
      <c r="I370" s="21">
        <f>H370/G370</f>
        <v>366.64</v>
      </c>
      <c r="J370" s="23">
        <f>I370*0.8</f>
        <v>293.31200000000001</v>
      </c>
      <c r="K370" s="25"/>
    </row>
    <row r="371" spans="3:11" ht="11.25" customHeight="1" outlineLevel="2" x14ac:dyDescent="0.2">
      <c r="C371" s="6"/>
      <c r="D371" s="10"/>
      <c r="E371" s="11" t="s">
        <v>711</v>
      </c>
      <c r="F371" s="12" t="s">
        <v>712</v>
      </c>
      <c r="G371" s="13">
        <v>2</v>
      </c>
      <c r="H371" s="14">
        <v>36065.199999999997</v>
      </c>
      <c r="I371" s="21">
        <f>H371/G371</f>
        <v>18032.599999999999</v>
      </c>
      <c r="J371" s="23">
        <f>I371*0.8</f>
        <v>14426.08</v>
      </c>
      <c r="K371" s="25"/>
    </row>
    <row r="372" spans="3:11" ht="11.25" customHeight="1" outlineLevel="2" x14ac:dyDescent="0.2">
      <c r="C372" s="6"/>
      <c r="D372" s="10"/>
      <c r="E372" s="11" t="s">
        <v>713</v>
      </c>
      <c r="F372" s="12" t="s">
        <v>714</v>
      </c>
      <c r="G372" s="13">
        <v>1</v>
      </c>
      <c r="H372" s="14">
        <v>38230.5</v>
      </c>
      <c r="I372" s="21">
        <f>H372/G372</f>
        <v>38230.5</v>
      </c>
      <c r="J372" s="23">
        <f>I372*0.8</f>
        <v>30584.400000000001</v>
      </c>
      <c r="K372" s="25"/>
    </row>
    <row r="373" spans="3:11" ht="11.25" customHeight="1" outlineLevel="2" x14ac:dyDescent="0.2">
      <c r="C373" s="6"/>
      <c r="D373" s="10"/>
      <c r="E373" s="11" t="s">
        <v>715</v>
      </c>
      <c r="F373" s="12" t="s">
        <v>716</v>
      </c>
      <c r="G373" s="13">
        <v>14</v>
      </c>
      <c r="H373" s="14">
        <v>1042.58</v>
      </c>
      <c r="I373" s="21">
        <f>H373/G373</f>
        <v>74.47</v>
      </c>
      <c r="J373" s="23">
        <f>I373*0.8</f>
        <v>59.576000000000001</v>
      </c>
      <c r="K373" s="25"/>
    </row>
    <row r="374" spans="3:11" ht="11.25" customHeight="1" outlineLevel="2" x14ac:dyDescent="0.2">
      <c r="C374" s="6"/>
      <c r="D374" s="10"/>
      <c r="E374" s="11" t="s">
        <v>717</v>
      </c>
      <c r="F374" s="12" t="s">
        <v>718</v>
      </c>
      <c r="G374" s="13">
        <v>12</v>
      </c>
      <c r="H374" s="14">
        <v>1006.94</v>
      </c>
      <c r="I374" s="21">
        <f>H374/G374</f>
        <v>83.911666666666676</v>
      </c>
      <c r="J374" s="23">
        <f>I374*0.8</f>
        <v>67.129333333333349</v>
      </c>
      <c r="K374" s="25"/>
    </row>
    <row r="375" spans="3:11" ht="11.25" customHeight="1" outlineLevel="2" x14ac:dyDescent="0.2">
      <c r="C375" s="6"/>
      <c r="D375" s="10"/>
      <c r="E375" s="11" t="s">
        <v>719</v>
      </c>
      <c r="F375" s="12" t="s">
        <v>720</v>
      </c>
      <c r="G375" s="13">
        <v>8</v>
      </c>
      <c r="H375" s="14">
        <v>1116.32</v>
      </c>
      <c r="I375" s="21">
        <f>H375/G375</f>
        <v>139.54</v>
      </c>
      <c r="J375" s="23">
        <f>I375*0.8</f>
        <v>111.63200000000001</v>
      </c>
      <c r="K375" s="25"/>
    </row>
    <row r="376" spans="3:11" ht="11.25" customHeight="1" outlineLevel="2" x14ac:dyDescent="0.2">
      <c r="C376" s="6"/>
      <c r="D376" s="10"/>
      <c r="E376" s="11" t="s">
        <v>719</v>
      </c>
      <c r="F376" s="12" t="s">
        <v>721</v>
      </c>
      <c r="G376" s="13">
        <v>4</v>
      </c>
      <c r="H376" s="15">
        <v>780.68</v>
      </c>
      <c r="I376" s="21">
        <f>H376/G376</f>
        <v>195.17</v>
      </c>
      <c r="J376" s="23">
        <f>I376*0.8</f>
        <v>156.136</v>
      </c>
      <c r="K376" s="25"/>
    </row>
    <row r="377" spans="3:11" ht="11.25" customHeight="1" outlineLevel="2" x14ac:dyDescent="0.2">
      <c r="C377" s="6"/>
      <c r="D377" s="10"/>
      <c r="E377" s="11" t="s">
        <v>722</v>
      </c>
      <c r="F377" s="12" t="s">
        <v>723</v>
      </c>
      <c r="G377" s="13">
        <v>2</v>
      </c>
      <c r="H377" s="15">
        <v>279.08</v>
      </c>
      <c r="I377" s="21">
        <f>H377/G377</f>
        <v>139.54</v>
      </c>
      <c r="J377" s="23">
        <f>I377*0.8</f>
        <v>111.63200000000001</v>
      </c>
      <c r="K377" s="25"/>
    </row>
    <row r="378" spans="3:11" ht="11.25" customHeight="1" outlineLevel="2" x14ac:dyDescent="0.2">
      <c r="C378" s="6"/>
      <c r="D378" s="10"/>
      <c r="E378" s="11" t="s">
        <v>724</v>
      </c>
      <c r="F378" s="12" t="s">
        <v>725</v>
      </c>
      <c r="G378" s="13">
        <v>18</v>
      </c>
      <c r="H378" s="14">
        <v>2875</v>
      </c>
      <c r="I378" s="21">
        <f>H378/G378</f>
        <v>159.72222222222223</v>
      </c>
      <c r="J378" s="23">
        <f>I378*0.8</f>
        <v>127.77777777777779</v>
      </c>
      <c r="K378" s="25"/>
    </row>
    <row r="379" spans="3:11" ht="11.25" customHeight="1" outlineLevel="2" x14ac:dyDescent="0.2">
      <c r="C379" s="6"/>
      <c r="D379" s="10"/>
      <c r="E379" s="11" t="s">
        <v>726</v>
      </c>
      <c r="F379" s="12" t="s">
        <v>727</v>
      </c>
      <c r="G379" s="13">
        <v>7</v>
      </c>
      <c r="H379" s="14">
        <v>28826.400000000001</v>
      </c>
      <c r="I379" s="21">
        <f>H379/G379</f>
        <v>4118.0571428571429</v>
      </c>
      <c r="J379" s="23">
        <f>I379*0.8</f>
        <v>3294.4457142857145</v>
      </c>
      <c r="K379" s="25"/>
    </row>
    <row r="380" spans="3:11" ht="11.25" customHeight="1" outlineLevel="2" x14ac:dyDescent="0.2">
      <c r="C380" s="6"/>
      <c r="D380" s="10"/>
      <c r="E380" s="11" t="s">
        <v>728</v>
      </c>
      <c r="F380" s="12" t="s">
        <v>729</v>
      </c>
      <c r="G380" s="13">
        <v>1</v>
      </c>
      <c r="H380" s="14">
        <v>12561.5</v>
      </c>
      <c r="I380" s="21">
        <f>H380/G380</f>
        <v>12561.5</v>
      </c>
      <c r="J380" s="23">
        <f>I380*0.8</f>
        <v>10049.200000000001</v>
      </c>
      <c r="K380" s="25"/>
    </row>
    <row r="381" spans="3:11" ht="11.25" customHeight="1" outlineLevel="2" x14ac:dyDescent="0.2">
      <c r="C381" s="6"/>
      <c r="D381" s="10"/>
      <c r="E381" s="11" t="s">
        <v>730</v>
      </c>
      <c r="F381" s="12" t="s">
        <v>731</v>
      </c>
      <c r="G381" s="13">
        <v>1</v>
      </c>
      <c r="H381" s="14">
        <v>4482</v>
      </c>
      <c r="I381" s="21">
        <f>H381/G381</f>
        <v>4482</v>
      </c>
      <c r="J381" s="23">
        <f>I381*0.8</f>
        <v>3585.6000000000004</v>
      </c>
      <c r="K381" s="25"/>
    </row>
    <row r="382" spans="3:11" ht="11.25" customHeight="1" outlineLevel="2" x14ac:dyDescent="0.2">
      <c r="C382" s="6"/>
      <c r="D382" s="10"/>
      <c r="E382" s="11" t="s">
        <v>732</v>
      </c>
      <c r="F382" s="12" t="s">
        <v>733</v>
      </c>
      <c r="G382" s="13">
        <v>1</v>
      </c>
      <c r="H382" s="14">
        <v>12670</v>
      </c>
      <c r="I382" s="21">
        <f>H382/G382</f>
        <v>12670</v>
      </c>
      <c r="J382" s="23">
        <f>I382*0.8</f>
        <v>10136</v>
      </c>
      <c r="K382" s="25"/>
    </row>
    <row r="383" spans="3:11" ht="11.25" customHeight="1" outlineLevel="2" x14ac:dyDescent="0.2">
      <c r="C383" s="6"/>
      <c r="D383" s="10"/>
      <c r="E383" s="11" t="s">
        <v>734</v>
      </c>
      <c r="F383" s="12" t="s">
        <v>735</v>
      </c>
      <c r="G383" s="13">
        <v>1</v>
      </c>
      <c r="H383" s="14">
        <v>10150</v>
      </c>
      <c r="I383" s="21">
        <f>H383/G383</f>
        <v>10150</v>
      </c>
      <c r="J383" s="23">
        <f>I383*0.8</f>
        <v>8120</v>
      </c>
      <c r="K383" s="25"/>
    </row>
    <row r="384" spans="3:11" ht="11.25" customHeight="1" outlineLevel="2" x14ac:dyDescent="0.2">
      <c r="C384" s="6"/>
      <c r="D384" s="10"/>
      <c r="E384" s="11" t="s">
        <v>736</v>
      </c>
      <c r="F384" s="12" t="s">
        <v>737</v>
      </c>
      <c r="G384" s="13">
        <v>1</v>
      </c>
      <c r="H384" s="14">
        <v>4550</v>
      </c>
      <c r="I384" s="21">
        <f>H384/G384</f>
        <v>4550</v>
      </c>
      <c r="J384" s="23">
        <f>I384*0.8</f>
        <v>3640</v>
      </c>
      <c r="K384" s="25"/>
    </row>
    <row r="385" spans="3:11" ht="11.25" customHeight="1" outlineLevel="2" x14ac:dyDescent="0.2">
      <c r="C385" s="6"/>
      <c r="D385" s="10"/>
      <c r="E385" s="11" t="s">
        <v>738</v>
      </c>
      <c r="F385" s="12" t="s">
        <v>739</v>
      </c>
      <c r="G385" s="13">
        <v>7</v>
      </c>
      <c r="H385" s="14">
        <v>3268.58</v>
      </c>
      <c r="I385" s="21">
        <f>H385/G385</f>
        <v>466.94</v>
      </c>
      <c r="J385" s="23">
        <f>I385*0.8</f>
        <v>373.55200000000002</v>
      </c>
      <c r="K385" s="25"/>
    </row>
    <row r="386" spans="3:11" ht="11.25" customHeight="1" outlineLevel="2" x14ac:dyDescent="0.2">
      <c r="C386" s="6"/>
      <c r="D386" s="10"/>
      <c r="E386" s="11" t="s">
        <v>740</v>
      </c>
      <c r="F386" s="12" t="s">
        <v>741</v>
      </c>
      <c r="G386" s="13">
        <v>1</v>
      </c>
      <c r="H386" s="14">
        <v>13343.13</v>
      </c>
      <c r="I386" s="21">
        <f>H386/G386</f>
        <v>13343.13</v>
      </c>
      <c r="J386" s="23">
        <f>I386*0.8</f>
        <v>10674.504000000001</v>
      </c>
      <c r="K386" s="25"/>
    </row>
    <row r="387" spans="3:11" ht="11.25" customHeight="1" outlineLevel="2" x14ac:dyDescent="0.2">
      <c r="C387" s="6"/>
      <c r="D387" s="10"/>
      <c r="E387" s="11" t="s">
        <v>742</v>
      </c>
      <c r="F387" s="12" t="s">
        <v>743</v>
      </c>
      <c r="G387" s="13">
        <v>2</v>
      </c>
      <c r="H387" s="14">
        <v>17896.78</v>
      </c>
      <c r="I387" s="21">
        <f>H387/G387</f>
        <v>8948.39</v>
      </c>
      <c r="J387" s="23">
        <f>I387*0.8</f>
        <v>7158.7119999999995</v>
      </c>
      <c r="K387" s="25"/>
    </row>
    <row r="388" spans="3:11" ht="11.25" customHeight="1" outlineLevel="2" x14ac:dyDescent="0.2">
      <c r="C388" s="6"/>
      <c r="D388" s="10"/>
      <c r="E388" s="11" t="s">
        <v>744</v>
      </c>
      <c r="F388" s="12" t="s">
        <v>745</v>
      </c>
      <c r="G388" s="13">
        <v>1</v>
      </c>
      <c r="H388" s="14">
        <v>6802.95</v>
      </c>
      <c r="I388" s="21">
        <f>H388/G388</f>
        <v>6802.95</v>
      </c>
      <c r="J388" s="23">
        <f>I388*0.8</f>
        <v>5442.3600000000006</v>
      </c>
      <c r="K388" s="25"/>
    </row>
    <row r="389" spans="3:11" ht="11.25" customHeight="1" outlineLevel="2" x14ac:dyDescent="0.2">
      <c r="C389" s="6"/>
      <c r="D389" s="10"/>
      <c r="E389" s="11" t="s">
        <v>746</v>
      </c>
      <c r="F389" s="12" t="s">
        <v>747</v>
      </c>
      <c r="G389" s="13">
        <v>1</v>
      </c>
      <c r="H389" s="14">
        <v>93494.02</v>
      </c>
      <c r="I389" s="21">
        <f>H389/G389</f>
        <v>93494.02</v>
      </c>
      <c r="J389" s="23">
        <f>I389*0.8</f>
        <v>74795.216</v>
      </c>
      <c r="K389" s="25"/>
    </row>
    <row r="390" spans="3:11" ht="11.25" customHeight="1" outlineLevel="2" x14ac:dyDescent="0.2">
      <c r="C390" s="6"/>
      <c r="D390" s="10"/>
      <c r="E390" s="11" t="s">
        <v>748</v>
      </c>
      <c r="F390" s="12" t="s">
        <v>749</v>
      </c>
      <c r="G390" s="13">
        <v>1</v>
      </c>
      <c r="H390" s="14">
        <v>16146</v>
      </c>
      <c r="I390" s="21">
        <f>H390/G390</f>
        <v>16146</v>
      </c>
      <c r="J390" s="23">
        <f>I390*0.8</f>
        <v>12916.800000000001</v>
      </c>
      <c r="K390" s="25"/>
    </row>
    <row r="391" spans="3:11" ht="11.25" customHeight="1" outlineLevel="2" x14ac:dyDescent="0.2">
      <c r="C391" s="6"/>
      <c r="D391" s="10"/>
      <c r="E391" s="11" t="s">
        <v>750</v>
      </c>
      <c r="F391" s="12" t="s">
        <v>751</v>
      </c>
      <c r="G391" s="13">
        <v>2</v>
      </c>
      <c r="H391" s="14">
        <v>7373.16</v>
      </c>
      <c r="I391" s="21">
        <f>H391/G391</f>
        <v>3686.58</v>
      </c>
      <c r="J391" s="23">
        <f>I391*0.8</f>
        <v>2949.2640000000001</v>
      </c>
      <c r="K391" s="25"/>
    </row>
    <row r="392" spans="3:11" ht="11.25" customHeight="1" outlineLevel="2" x14ac:dyDescent="0.2">
      <c r="C392" s="6"/>
      <c r="D392" s="10"/>
      <c r="E392" s="11" t="s">
        <v>752</v>
      </c>
      <c r="F392" s="12" t="s">
        <v>753</v>
      </c>
      <c r="G392" s="13">
        <v>3</v>
      </c>
      <c r="H392" s="14">
        <v>10140.99</v>
      </c>
      <c r="I392" s="21">
        <f>H392/G392</f>
        <v>3380.33</v>
      </c>
      <c r="J392" s="23">
        <f>I392*0.8</f>
        <v>2704.2640000000001</v>
      </c>
      <c r="K392" s="25"/>
    </row>
    <row r="393" spans="3:11" ht="11.25" customHeight="1" outlineLevel="2" x14ac:dyDescent="0.2">
      <c r="C393" s="6"/>
      <c r="D393" s="10"/>
      <c r="E393" s="11" t="s">
        <v>752</v>
      </c>
      <c r="F393" s="12" t="s">
        <v>754</v>
      </c>
      <c r="G393" s="13">
        <v>3</v>
      </c>
      <c r="H393" s="14">
        <v>10418.700000000001</v>
      </c>
      <c r="I393" s="21">
        <f>H393/G393</f>
        <v>3472.9</v>
      </c>
      <c r="J393" s="23">
        <f>I393*0.8</f>
        <v>2778.32</v>
      </c>
      <c r="K393" s="25"/>
    </row>
    <row r="394" spans="3:11" ht="11.25" customHeight="1" outlineLevel="2" x14ac:dyDescent="0.2">
      <c r="C394" s="6"/>
      <c r="D394" s="10"/>
      <c r="E394" s="11" t="s">
        <v>755</v>
      </c>
      <c r="F394" s="12" t="s">
        <v>756</v>
      </c>
      <c r="G394" s="13">
        <v>1</v>
      </c>
      <c r="H394" s="15">
        <v>32.67</v>
      </c>
      <c r="I394" s="21">
        <f>H394/G394</f>
        <v>32.67</v>
      </c>
      <c r="J394" s="23">
        <f>I394*0.8</f>
        <v>26.136000000000003</v>
      </c>
      <c r="K394" s="25"/>
    </row>
    <row r="395" spans="3:11" ht="11.25" customHeight="1" outlineLevel="2" x14ac:dyDescent="0.2">
      <c r="C395" s="6"/>
      <c r="D395" s="10"/>
      <c r="E395" s="11" t="s">
        <v>757</v>
      </c>
      <c r="F395" s="12" t="s">
        <v>758</v>
      </c>
      <c r="G395" s="13">
        <v>1</v>
      </c>
      <c r="H395" s="14">
        <v>5324.26</v>
      </c>
      <c r="I395" s="21">
        <f>H395/G395</f>
        <v>5324.26</v>
      </c>
      <c r="J395" s="23">
        <f>I395*0.8</f>
        <v>4259.4080000000004</v>
      </c>
      <c r="K395" s="25"/>
    </row>
    <row r="396" spans="3:11" ht="11.25" customHeight="1" outlineLevel="2" x14ac:dyDescent="0.2">
      <c r="C396" s="6"/>
      <c r="D396" s="10"/>
      <c r="E396" s="11" t="s">
        <v>759</v>
      </c>
      <c r="F396" s="12" t="s">
        <v>760</v>
      </c>
      <c r="G396" s="13">
        <v>6</v>
      </c>
      <c r="H396" s="14">
        <v>2775.6</v>
      </c>
      <c r="I396" s="21">
        <f>H396/G396</f>
        <v>462.59999999999997</v>
      </c>
      <c r="J396" s="23">
        <f>I396*0.8</f>
        <v>370.08</v>
      </c>
      <c r="K396" s="25"/>
    </row>
    <row r="397" spans="3:11" ht="11.25" customHeight="1" outlineLevel="2" x14ac:dyDescent="0.2">
      <c r="C397" s="6"/>
      <c r="D397" s="10"/>
      <c r="E397" s="11" t="s">
        <v>761</v>
      </c>
      <c r="F397" s="12" t="s">
        <v>762</v>
      </c>
      <c r="G397" s="13">
        <v>1</v>
      </c>
      <c r="H397" s="14">
        <v>11956.01</v>
      </c>
      <c r="I397" s="21">
        <f>H397/G397</f>
        <v>11956.01</v>
      </c>
      <c r="J397" s="23">
        <f>I397*0.8</f>
        <v>9564.8080000000009</v>
      </c>
      <c r="K397" s="25"/>
    </row>
    <row r="398" spans="3:11" ht="11.25" customHeight="1" outlineLevel="2" x14ac:dyDescent="0.2">
      <c r="C398" s="6"/>
      <c r="D398" s="10"/>
      <c r="E398" s="11" t="s">
        <v>763</v>
      </c>
      <c r="F398" s="12" t="s">
        <v>764</v>
      </c>
      <c r="G398" s="13">
        <v>2</v>
      </c>
      <c r="H398" s="15">
        <v>45.84</v>
      </c>
      <c r="I398" s="21">
        <f>H398/G398</f>
        <v>22.92</v>
      </c>
      <c r="J398" s="23">
        <f>I398*0.8</f>
        <v>18.336000000000002</v>
      </c>
      <c r="K398" s="25"/>
    </row>
    <row r="399" spans="3:11" ht="11.25" customHeight="1" outlineLevel="2" x14ac:dyDescent="0.2">
      <c r="C399" s="6"/>
      <c r="D399" s="10"/>
      <c r="E399" s="11" t="s">
        <v>765</v>
      </c>
      <c r="F399" s="12" t="s">
        <v>766</v>
      </c>
      <c r="G399" s="13">
        <v>6</v>
      </c>
      <c r="H399" s="15">
        <v>438.24</v>
      </c>
      <c r="I399" s="21">
        <f>H399/G399</f>
        <v>73.040000000000006</v>
      </c>
      <c r="J399" s="23">
        <f>I399*0.8</f>
        <v>58.432000000000009</v>
      </c>
      <c r="K399" s="25"/>
    </row>
    <row r="400" spans="3:11" ht="11.25" customHeight="1" outlineLevel="2" x14ac:dyDescent="0.2">
      <c r="C400" s="6"/>
      <c r="D400" s="10"/>
      <c r="E400" s="11" t="s">
        <v>767</v>
      </c>
      <c r="F400" s="12" t="s">
        <v>768</v>
      </c>
      <c r="G400" s="13">
        <v>10</v>
      </c>
      <c r="H400" s="14">
        <v>1532.5</v>
      </c>
      <c r="I400" s="21">
        <f>H400/G400</f>
        <v>153.25</v>
      </c>
      <c r="J400" s="23">
        <f>I400*0.8</f>
        <v>122.60000000000001</v>
      </c>
      <c r="K400" s="25"/>
    </row>
    <row r="401" spans="3:11" ht="11.25" customHeight="1" outlineLevel="2" x14ac:dyDescent="0.2">
      <c r="C401" s="6"/>
      <c r="D401" s="10"/>
      <c r="E401" s="11" t="s">
        <v>769</v>
      </c>
      <c r="F401" s="12" t="s">
        <v>770</v>
      </c>
      <c r="G401" s="13">
        <v>12</v>
      </c>
      <c r="H401" s="14">
        <v>5622.12</v>
      </c>
      <c r="I401" s="21">
        <f>H401/G401</f>
        <v>468.51</v>
      </c>
      <c r="J401" s="23">
        <f>I401*0.8</f>
        <v>374.80799999999999</v>
      </c>
      <c r="K401" s="25"/>
    </row>
    <row r="402" spans="3:11" ht="11.25" customHeight="1" outlineLevel="2" x14ac:dyDescent="0.2">
      <c r="C402" s="6"/>
      <c r="D402" s="10"/>
      <c r="E402" s="11" t="s">
        <v>771</v>
      </c>
      <c r="F402" s="12" t="s">
        <v>772</v>
      </c>
      <c r="G402" s="13">
        <v>6</v>
      </c>
      <c r="H402" s="14">
        <v>1847.52</v>
      </c>
      <c r="I402" s="21">
        <f>H402/G402</f>
        <v>307.92</v>
      </c>
      <c r="J402" s="23">
        <f>I402*0.8</f>
        <v>246.33600000000001</v>
      </c>
      <c r="K402" s="25"/>
    </row>
    <row r="403" spans="3:11" ht="11.25" customHeight="1" outlineLevel="2" x14ac:dyDescent="0.2">
      <c r="C403" s="6"/>
      <c r="D403" s="10"/>
      <c r="E403" s="11" t="s">
        <v>773</v>
      </c>
      <c r="F403" s="12" t="s">
        <v>774</v>
      </c>
      <c r="G403" s="13">
        <v>1</v>
      </c>
      <c r="H403" s="14">
        <v>4396.2700000000004</v>
      </c>
      <c r="I403" s="21">
        <f>H403/G403</f>
        <v>4396.2700000000004</v>
      </c>
      <c r="J403" s="23">
        <f>I403*0.8</f>
        <v>3517.0160000000005</v>
      </c>
      <c r="K403" s="25"/>
    </row>
    <row r="404" spans="3:11" ht="21.75" customHeight="1" outlineLevel="2" x14ac:dyDescent="0.2">
      <c r="C404" s="6"/>
      <c r="D404" s="10"/>
      <c r="E404" s="11" t="s">
        <v>775</v>
      </c>
      <c r="F404" s="12" t="s">
        <v>776</v>
      </c>
      <c r="G404" s="13">
        <v>1</v>
      </c>
      <c r="H404" s="14">
        <v>35542.370000000003</v>
      </c>
      <c r="I404" s="21">
        <f>H404/G404</f>
        <v>35542.370000000003</v>
      </c>
      <c r="J404" s="23">
        <f>I404*0.8</f>
        <v>28433.896000000004</v>
      </c>
      <c r="K404" s="25"/>
    </row>
    <row r="405" spans="3:11" ht="11.25" customHeight="1" outlineLevel="2" x14ac:dyDescent="0.2">
      <c r="C405" s="6"/>
      <c r="D405" s="10"/>
      <c r="E405" s="11" t="s">
        <v>777</v>
      </c>
      <c r="F405" s="12" t="s">
        <v>778</v>
      </c>
      <c r="G405" s="13">
        <v>2</v>
      </c>
      <c r="H405" s="15">
        <v>387.28</v>
      </c>
      <c r="I405" s="21">
        <f>H405/G405</f>
        <v>193.64</v>
      </c>
      <c r="J405" s="23">
        <f>I405*0.8</f>
        <v>154.91200000000001</v>
      </c>
      <c r="K405" s="25"/>
    </row>
    <row r="406" spans="3:11" ht="11.25" customHeight="1" outlineLevel="2" x14ac:dyDescent="0.2">
      <c r="C406" s="6"/>
      <c r="D406" s="10"/>
      <c r="E406" s="11" t="s">
        <v>779</v>
      </c>
      <c r="F406" s="12" t="s">
        <v>780</v>
      </c>
      <c r="G406" s="13">
        <v>2</v>
      </c>
      <c r="H406" s="15">
        <v>763.84</v>
      </c>
      <c r="I406" s="21">
        <f>H406/G406</f>
        <v>381.92</v>
      </c>
      <c r="J406" s="23">
        <f>I406*0.8</f>
        <v>305.536</v>
      </c>
      <c r="K406" s="25"/>
    </row>
    <row r="407" spans="3:11" ht="11.25" customHeight="1" outlineLevel="2" x14ac:dyDescent="0.2">
      <c r="C407" s="6"/>
      <c r="D407" s="10"/>
      <c r="E407" s="11" t="s">
        <v>779</v>
      </c>
      <c r="F407" s="12" t="s">
        <v>781</v>
      </c>
      <c r="G407" s="13">
        <v>1</v>
      </c>
      <c r="H407" s="15">
        <v>416.14</v>
      </c>
      <c r="I407" s="21">
        <f>H407/G407</f>
        <v>416.14</v>
      </c>
      <c r="J407" s="23">
        <f>I407*0.8</f>
        <v>332.91200000000003</v>
      </c>
      <c r="K407" s="25"/>
    </row>
    <row r="408" spans="3:11" ht="11.25" customHeight="1" outlineLevel="2" x14ac:dyDescent="0.2">
      <c r="C408" s="6"/>
      <c r="D408" s="10"/>
      <c r="E408" s="11" t="s">
        <v>782</v>
      </c>
      <c r="F408" s="12" t="s">
        <v>783</v>
      </c>
      <c r="G408" s="13">
        <v>2</v>
      </c>
      <c r="H408" s="14">
        <v>5107.22</v>
      </c>
      <c r="I408" s="21">
        <f>H408/G408</f>
        <v>2553.61</v>
      </c>
      <c r="J408" s="23">
        <f>I408*0.8</f>
        <v>2042.8880000000001</v>
      </c>
      <c r="K408" s="25"/>
    </row>
    <row r="409" spans="3:11" ht="11.25" customHeight="1" outlineLevel="2" x14ac:dyDescent="0.2">
      <c r="C409" s="6"/>
      <c r="D409" s="10"/>
      <c r="E409" s="11" t="s">
        <v>784</v>
      </c>
      <c r="F409" s="12" t="s">
        <v>785</v>
      </c>
      <c r="G409" s="13">
        <v>35</v>
      </c>
      <c r="H409" s="14">
        <v>21943.23</v>
      </c>
      <c r="I409" s="21">
        <f>H409/G409</f>
        <v>626.9494285714286</v>
      </c>
      <c r="J409" s="23">
        <f>I409*0.8</f>
        <v>501.5595428571429</v>
      </c>
      <c r="K409" s="25"/>
    </row>
    <row r="410" spans="3:11" ht="11.25" customHeight="1" outlineLevel="2" x14ac:dyDescent="0.2">
      <c r="C410" s="6"/>
      <c r="D410" s="10"/>
      <c r="E410" s="11" t="s">
        <v>786</v>
      </c>
      <c r="F410" s="12" t="s">
        <v>787</v>
      </c>
      <c r="G410" s="13">
        <v>2</v>
      </c>
      <c r="H410" s="14">
        <v>16583.419999999998</v>
      </c>
      <c r="I410" s="21">
        <f>H410/G410</f>
        <v>8291.7099999999991</v>
      </c>
      <c r="J410" s="23">
        <f>I410*0.8</f>
        <v>6633.3679999999995</v>
      </c>
      <c r="K410" s="25"/>
    </row>
    <row r="411" spans="3:11" ht="32.25" customHeight="1" outlineLevel="2" x14ac:dyDescent="0.2">
      <c r="C411" s="6"/>
      <c r="D411" s="10"/>
      <c r="E411" s="11" t="s">
        <v>788</v>
      </c>
      <c r="F411" s="12" t="s">
        <v>789</v>
      </c>
      <c r="G411" s="13">
        <v>1</v>
      </c>
      <c r="H411" s="14">
        <v>79800</v>
      </c>
      <c r="I411" s="21">
        <f>H411/G411</f>
        <v>79800</v>
      </c>
      <c r="J411" s="23">
        <f>I411*0.8</f>
        <v>63840</v>
      </c>
      <c r="K411" s="25"/>
    </row>
    <row r="412" spans="3:11" ht="11.25" customHeight="1" outlineLevel="2" x14ac:dyDescent="0.2">
      <c r="C412" s="6"/>
      <c r="D412" s="10"/>
      <c r="E412" s="11" t="s">
        <v>790</v>
      </c>
      <c r="F412" s="12" t="s">
        <v>791</v>
      </c>
      <c r="G412" s="13">
        <v>2</v>
      </c>
      <c r="H412" s="14">
        <v>84750</v>
      </c>
      <c r="I412" s="21">
        <f>H412/G412</f>
        <v>42375</v>
      </c>
      <c r="J412" s="23">
        <f>I412*0.8</f>
        <v>33900</v>
      </c>
      <c r="K412" s="25"/>
    </row>
    <row r="413" spans="3:11" ht="21.75" customHeight="1" outlineLevel="2" x14ac:dyDescent="0.2">
      <c r="C413" s="6"/>
      <c r="D413" s="10"/>
      <c r="E413" s="11" t="s">
        <v>792</v>
      </c>
      <c r="F413" s="12" t="s">
        <v>793</v>
      </c>
      <c r="G413" s="13">
        <v>4</v>
      </c>
      <c r="H413" s="14">
        <v>30000</v>
      </c>
      <c r="I413" s="21">
        <f>H413/G413</f>
        <v>7500</v>
      </c>
      <c r="J413" s="23">
        <f>I413*0.8</f>
        <v>6000</v>
      </c>
      <c r="K413" s="25"/>
    </row>
    <row r="414" spans="3:11" ht="11.25" customHeight="1" outlineLevel="2" x14ac:dyDescent="0.2">
      <c r="C414" s="6"/>
      <c r="D414" s="10"/>
      <c r="E414" s="11" t="s">
        <v>794</v>
      </c>
      <c r="F414" s="12" t="s">
        <v>795</v>
      </c>
      <c r="G414" s="13">
        <v>12</v>
      </c>
      <c r="H414" s="15">
        <v>144</v>
      </c>
      <c r="I414" s="21">
        <f>H414/G414</f>
        <v>12</v>
      </c>
      <c r="J414" s="23">
        <f>I414*0.8</f>
        <v>9.6000000000000014</v>
      </c>
      <c r="K414" s="25"/>
    </row>
    <row r="415" spans="3:11" ht="11.25" customHeight="1" outlineLevel="2" x14ac:dyDescent="0.2">
      <c r="C415" s="6"/>
      <c r="D415" s="10"/>
      <c r="E415" s="11" t="s">
        <v>796</v>
      </c>
      <c r="F415" s="12" t="s">
        <v>797</v>
      </c>
      <c r="G415" s="13">
        <v>8</v>
      </c>
      <c r="H415" s="14">
        <v>22926.16</v>
      </c>
      <c r="I415" s="21">
        <f>H415/G415</f>
        <v>2865.77</v>
      </c>
      <c r="J415" s="23">
        <f>I415*0.8</f>
        <v>2292.616</v>
      </c>
      <c r="K415" s="25"/>
    </row>
    <row r="416" spans="3:11" ht="11.25" customHeight="1" outlineLevel="2" x14ac:dyDescent="0.2">
      <c r="C416" s="6"/>
      <c r="D416" s="10"/>
      <c r="E416" s="11" t="s">
        <v>798</v>
      </c>
      <c r="F416" s="12" t="s">
        <v>799</v>
      </c>
      <c r="G416" s="13">
        <v>4</v>
      </c>
      <c r="H416" s="14">
        <v>41484.300000000003</v>
      </c>
      <c r="I416" s="21">
        <f>H416/G416</f>
        <v>10371.075000000001</v>
      </c>
      <c r="J416" s="23">
        <f>I416*0.8</f>
        <v>8296.86</v>
      </c>
      <c r="K416" s="25"/>
    </row>
    <row r="417" spans="3:11" ht="11.25" customHeight="1" outlineLevel="2" x14ac:dyDescent="0.2">
      <c r="C417" s="6"/>
      <c r="D417" s="10"/>
      <c r="E417" s="11" t="s">
        <v>800</v>
      </c>
      <c r="F417" s="12" t="s">
        <v>801</v>
      </c>
      <c r="G417" s="13">
        <v>6</v>
      </c>
      <c r="H417" s="14">
        <v>2383.6</v>
      </c>
      <c r="I417" s="21">
        <f>H417/G417</f>
        <v>397.26666666666665</v>
      </c>
      <c r="J417" s="23">
        <f>I417*0.8</f>
        <v>317.81333333333333</v>
      </c>
      <c r="K417" s="25"/>
    </row>
    <row r="418" spans="3:11" ht="11.25" customHeight="1" outlineLevel="2" x14ac:dyDescent="0.2">
      <c r="C418" s="6"/>
      <c r="D418" s="10"/>
      <c r="E418" s="11" t="s">
        <v>802</v>
      </c>
      <c r="F418" s="12" t="s">
        <v>803</v>
      </c>
      <c r="G418" s="13">
        <v>4</v>
      </c>
      <c r="H418" s="15">
        <v>239.12</v>
      </c>
      <c r="I418" s="21">
        <f>H418/G418</f>
        <v>59.78</v>
      </c>
      <c r="J418" s="23">
        <f>I418*0.8</f>
        <v>47.824000000000005</v>
      </c>
      <c r="K418" s="25"/>
    </row>
    <row r="419" spans="3:11" ht="11.25" customHeight="1" outlineLevel="2" x14ac:dyDescent="0.2">
      <c r="C419" s="6"/>
      <c r="D419" s="10"/>
      <c r="E419" s="11" t="s">
        <v>804</v>
      </c>
      <c r="F419" s="12" t="s">
        <v>805</v>
      </c>
      <c r="G419" s="13">
        <v>22</v>
      </c>
      <c r="H419" s="14">
        <v>1919.5</v>
      </c>
      <c r="I419" s="21">
        <f>H419/G419</f>
        <v>87.25</v>
      </c>
      <c r="J419" s="23">
        <f>I419*0.8</f>
        <v>69.8</v>
      </c>
      <c r="K419" s="25"/>
    </row>
    <row r="420" spans="3:11" ht="11.25" customHeight="1" outlineLevel="2" x14ac:dyDescent="0.2">
      <c r="C420" s="6"/>
      <c r="D420" s="10"/>
      <c r="E420" s="11" t="s">
        <v>806</v>
      </c>
      <c r="F420" s="12" t="s">
        <v>807</v>
      </c>
      <c r="G420" s="13">
        <v>4</v>
      </c>
      <c r="H420" s="14">
        <v>12732.49</v>
      </c>
      <c r="I420" s="21">
        <f>H420/G420</f>
        <v>3183.1224999999999</v>
      </c>
      <c r="J420" s="23">
        <f>I420*0.8</f>
        <v>2546.498</v>
      </c>
      <c r="K420" s="25"/>
    </row>
    <row r="421" spans="3:11" ht="11.25" customHeight="1" outlineLevel="2" x14ac:dyDescent="0.2">
      <c r="C421" s="6"/>
      <c r="D421" s="10"/>
      <c r="E421" s="11" t="s">
        <v>808</v>
      </c>
      <c r="F421" s="12" t="s">
        <v>809</v>
      </c>
      <c r="G421" s="13">
        <v>9</v>
      </c>
      <c r="H421" s="14">
        <v>1272.54</v>
      </c>
      <c r="I421" s="21">
        <f>H421/G421</f>
        <v>141.39333333333332</v>
      </c>
      <c r="J421" s="23">
        <f>I421*0.8</f>
        <v>113.11466666666666</v>
      </c>
      <c r="K421" s="25"/>
    </row>
    <row r="422" spans="3:11" ht="11.25" customHeight="1" outlineLevel="2" x14ac:dyDescent="0.2">
      <c r="C422" s="6"/>
      <c r="D422" s="10"/>
      <c r="E422" s="11" t="s">
        <v>810</v>
      </c>
      <c r="F422" s="12" t="s">
        <v>811</v>
      </c>
      <c r="G422" s="13">
        <v>7</v>
      </c>
      <c r="H422" s="15">
        <v>267.60000000000002</v>
      </c>
      <c r="I422" s="21">
        <f>H422/G422</f>
        <v>38.228571428571435</v>
      </c>
      <c r="J422" s="23">
        <f>I422*0.8</f>
        <v>30.582857142857151</v>
      </c>
      <c r="K422" s="25"/>
    </row>
    <row r="423" spans="3:11" ht="11.25" customHeight="1" outlineLevel="2" x14ac:dyDescent="0.2">
      <c r="C423" s="6"/>
      <c r="D423" s="10"/>
      <c r="E423" s="11" t="s">
        <v>812</v>
      </c>
      <c r="F423" s="12" t="s">
        <v>813</v>
      </c>
      <c r="G423" s="13">
        <v>1</v>
      </c>
      <c r="H423" s="14">
        <v>11361.36</v>
      </c>
      <c r="I423" s="21">
        <f>H423/G423</f>
        <v>11361.36</v>
      </c>
      <c r="J423" s="23">
        <f>I423*0.8</f>
        <v>9089.0880000000016</v>
      </c>
      <c r="K423" s="25"/>
    </row>
    <row r="424" spans="3:11" ht="21.75" customHeight="1" outlineLevel="2" x14ac:dyDescent="0.2">
      <c r="C424" s="6"/>
      <c r="D424" s="10"/>
      <c r="E424" s="11" t="s">
        <v>814</v>
      </c>
      <c r="F424" s="12" t="s">
        <v>815</v>
      </c>
      <c r="G424" s="13">
        <v>5</v>
      </c>
      <c r="H424" s="15">
        <v>963.96</v>
      </c>
      <c r="I424" s="21">
        <f>H424/G424</f>
        <v>192.792</v>
      </c>
      <c r="J424" s="23">
        <f>I424*0.8</f>
        <v>154.23360000000002</v>
      </c>
      <c r="K424" s="25"/>
    </row>
    <row r="425" spans="3:11" ht="11.25" customHeight="1" outlineLevel="2" x14ac:dyDescent="0.2">
      <c r="C425" s="6"/>
      <c r="D425" s="10"/>
      <c r="E425" s="11" t="s">
        <v>816</v>
      </c>
      <c r="F425" s="12" t="s">
        <v>817</v>
      </c>
      <c r="G425" s="13">
        <v>18</v>
      </c>
      <c r="H425" s="14">
        <v>1608.84</v>
      </c>
      <c r="I425" s="21">
        <f>H425/G425</f>
        <v>89.38</v>
      </c>
      <c r="J425" s="23">
        <f>I425*0.8</f>
        <v>71.504000000000005</v>
      </c>
      <c r="K425" s="25"/>
    </row>
    <row r="426" spans="3:11" ht="11.25" customHeight="1" outlineLevel="2" x14ac:dyDescent="0.2">
      <c r="C426" s="6"/>
      <c r="D426" s="10"/>
      <c r="E426" s="11" t="s">
        <v>818</v>
      </c>
      <c r="F426" s="12" t="s">
        <v>819</v>
      </c>
      <c r="G426" s="13">
        <v>5</v>
      </c>
      <c r="H426" s="15">
        <v>891.95</v>
      </c>
      <c r="I426" s="21">
        <f>H426/G426</f>
        <v>178.39000000000001</v>
      </c>
      <c r="J426" s="23">
        <f>I426*0.8</f>
        <v>142.71200000000002</v>
      </c>
      <c r="K426" s="25"/>
    </row>
    <row r="427" spans="3:11" ht="11.25" customHeight="1" outlineLevel="2" x14ac:dyDescent="0.2">
      <c r="C427" s="6"/>
      <c r="D427" s="10"/>
      <c r="E427" s="11" t="s">
        <v>820</v>
      </c>
      <c r="F427" s="12" t="s">
        <v>821</v>
      </c>
      <c r="G427" s="13">
        <v>2</v>
      </c>
      <c r="H427" s="14">
        <v>1329.9</v>
      </c>
      <c r="I427" s="21">
        <f>H427/G427</f>
        <v>664.95</v>
      </c>
      <c r="J427" s="23">
        <f>I427*0.8</f>
        <v>531.96</v>
      </c>
      <c r="K427" s="25"/>
    </row>
    <row r="428" spans="3:11" ht="11.25" customHeight="1" outlineLevel="2" x14ac:dyDescent="0.2">
      <c r="C428" s="6"/>
      <c r="D428" s="10"/>
      <c r="E428" s="11" t="s">
        <v>822</v>
      </c>
      <c r="F428" s="12" t="s">
        <v>823</v>
      </c>
      <c r="G428" s="13">
        <v>15</v>
      </c>
      <c r="H428" s="14">
        <v>1410.08</v>
      </c>
      <c r="I428" s="21">
        <f>H428/G428</f>
        <v>94.005333333333326</v>
      </c>
      <c r="J428" s="23">
        <f>I428*0.8</f>
        <v>75.204266666666669</v>
      </c>
      <c r="K428" s="25"/>
    </row>
    <row r="429" spans="3:11" ht="11.25" customHeight="1" outlineLevel="2" x14ac:dyDescent="0.2">
      <c r="C429" s="6"/>
      <c r="D429" s="10"/>
      <c r="E429" s="11" t="s">
        <v>824</v>
      </c>
      <c r="F429" s="12" t="s">
        <v>825</v>
      </c>
      <c r="G429" s="13">
        <v>2</v>
      </c>
      <c r="H429" s="14">
        <v>7470</v>
      </c>
      <c r="I429" s="21">
        <f>H429/G429</f>
        <v>3735</v>
      </c>
      <c r="J429" s="23">
        <f>I429*0.8</f>
        <v>2988</v>
      </c>
      <c r="K429" s="25"/>
    </row>
    <row r="430" spans="3:11" ht="21.75" customHeight="1" outlineLevel="2" x14ac:dyDescent="0.2">
      <c r="C430" s="6"/>
      <c r="D430" s="10"/>
      <c r="E430" s="11" t="s">
        <v>826</v>
      </c>
      <c r="F430" s="12" t="s">
        <v>827</v>
      </c>
      <c r="G430" s="13">
        <v>1</v>
      </c>
      <c r="H430" s="14">
        <v>6200</v>
      </c>
      <c r="I430" s="21">
        <f>H430/G430</f>
        <v>6200</v>
      </c>
      <c r="J430" s="23">
        <f>I430*0.8</f>
        <v>4960</v>
      </c>
      <c r="K430" s="25"/>
    </row>
    <row r="431" spans="3:11" ht="11.25" customHeight="1" outlineLevel="2" x14ac:dyDescent="0.2">
      <c r="C431" s="6"/>
      <c r="D431" s="10"/>
      <c r="E431" s="11" t="s">
        <v>828</v>
      </c>
      <c r="F431" s="12" t="s">
        <v>828</v>
      </c>
      <c r="G431" s="13">
        <v>1</v>
      </c>
      <c r="H431" s="14">
        <v>32000</v>
      </c>
      <c r="I431" s="21">
        <f>H431/G431</f>
        <v>32000</v>
      </c>
      <c r="J431" s="23">
        <f>I431*0.8</f>
        <v>25600</v>
      </c>
      <c r="K431" s="25"/>
    </row>
    <row r="432" spans="3:11" ht="21.75" customHeight="1" outlineLevel="2" x14ac:dyDescent="0.2">
      <c r="C432" s="6"/>
      <c r="D432" s="10"/>
      <c r="E432" s="11" t="s">
        <v>829</v>
      </c>
      <c r="F432" s="12" t="s">
        <v>830</v>
      </c>
      <c r="G432" s="13">
        <v>10</v>
      </c>
      <c r="H432" s="14">
        <v>28873.7</v>
      </c>
      <c r="I432" s="21">
        <f>H432/G432</f>
        <v>2887.37</v>
      </c>
      <c r="J432" s="23">
        <f>I432*0.8</f>
        <v>2309.8960000000002</v>
      </c>
      <c r="K432" s="25"/>
    </row>
    <row r="433" spans="3:11" ht="11.25" customHeight="1" outlineLevel="2" x14ac:dyDescent="0.2">
      <c r="C433" s="6"/>
      <c r="D433" s="10"/>
      <c r="E433" s="11" t="s">
        <v>831</v>
      </c>
      <c r="F433" s="12" t="s">
        <v>832</v>
      </c>
      <c r="G433" s="13">
        <v>36</v>
      </c>
      <c r="H433" s="14">
        <v>1800</v>
      </c>
      <c r="I433" s="21">
        <f>H433/G433</f>
        <v>50</v>
      </c>
      <c r="J433" s="23">
        <f>I433*0.8</f>
        <v>40</v>
      </c>
      <c r="K433" s="25"/>
    </row>
    <row r="434" spans="3:11" ht="11.25" customHeight="1" outlineLevel="2" x14ac:dyDescent="0.2">
      <c r="C434" s="6"/>
      <c r="D434" s="10"/>
      <c r="E434" s="11" t="s">
        <v>833</v>
      </c>
      <c r="F434" s="12" t="s">
        <v>834</v>
      </c>
      <c r="G434" s="13">
        <v>3</v>
      </c>
      <c r="H434" s="14">
        <v>15000</v>
      </c>
      <c r="I434" s="21">
        <f>H434/G434</f>
        <v>5000</v>
      </c>
      <c r="J434" s="23">
        <f>I434*0.8</f>
        <v>4000</v>
      </c>
      <c r="K434" s="25"/>
    </row>
    <row r="435" spans="3:11" ht="11.25" customHeight="1" outlineLevel="2" x14ac:dyDescent="0.2">
      <c r="C435" s="6"/>
      <c r="D435" s="10"/>
      <c r="E435" s="11" t="s">
        <v>835</v>
      </c>
      <c r="F435" s="12" t="s">
        <v>836</v>
      </c>
      <c r="G435" s="13">
        <v>3</v>
      </c>
      <c r="H435" s="14">
        <v>7729.94</v>
      </c>
      <c r="I435" s="21">
        <f>H435/G435</f>
        <v>2576.6466666666665</v>
      </c>
      <c r="J435" s="23">
        <f>I435*0.8</f>
        <v>2061.3173333333334</v>
      </c>
      <c r="K435" s="25"/>
    </row>
    <row r="436" spans="3:11" ht="21.75" customHeight="1" outlineLevel="2" x14ac:dyDescent="0.2">
      <c r="C436" s="6"/>
      <c r="D436" s="10"/>
      <c r="E436" s="11" t="s">
        <v>837</v>
      </c>
      <c r="F436" s="12" t="s">
        <v>838</v>
      </c>
      <c r="G436" s="13">
        <v>1</v>
      </c>
      <c r="H436" s="14">
        <v>1536.75</v>
      </c>
      <c r="I436" s="21">
        <f>H436/G436</f>
        <v>1536.75</v>
      </c>
      <c r="J436" s="23">
        <f>I436*0.8</f>
        <v>1229.4000000000001</v>
      </c>
      <c r="K436" s="25"/>
    </row>
    <row r="437" spans="3:11" ht="21.75" customHeight="1" outlineLevel="2" x14ac:dyDescent="0.2">
      <c r="C437" s="6"/>
      <c r="D437" s="10"/>
      <c r="E437" s="11" t="s">
        <v>839</v>
      </c>
      <c r="F437" s="12" t="s">
        <v>840</v>
      </c>
      <c r="G437" s="13">
        <v>1</v>
      </c>
      <c r="H437" s="14">
        <v>9500</v>
      </c>
      <c r="I437" s="21">
        <f>H437/G437</f>
        <v>9500</v>
      </c>
      <c r="J437" s="23">
        <f>I437*0.8</f>
        <v>7600</v>
      </c>
      <c r="K437" s="25"/>
    </row>
    <row r="438" spans="3:11" ht="11.25" customHeight="1" outlineLevel="1" x14ac:dyDescent="0.2">
      <c r="C438" s="6"/>
      <c r="D438" s="28" t="s">
        <v>841</v>
      </c>
      <c r="E438" s="28"/>
      <c r="F438" s="7"/>
      <c r="G438" s="16">
        <v>545</v>
      </c>
      <c r="H438" s="9">
        <v>1412122.5</v>
      </c>
      <c r="I438" s="21">
        <f>H438/G438</f>
        <v>2591.0504587155965</v>
      </c>
      <c r="K438" s="25"/>
    </row>
    <row r="439" spans="3:11" ht="11.25" customHeight="1" outlineLevel="2" x14ac:dyDescent="0.2">
      <c r="C439" s="6"/>
      <c r="D439" s="10"/>
      <c r="E439" s="11" t="s">
        <v>842</v>
      </c>
      <c r="F439" s="12" t="s">
        <v>843</v>
      </c>
      <c r="G439" s="13">
        <v>1</v>
      </c>
      <c r="H439" s="14">
        <v>15757.5</v>
      </c>
      <c r="I439" s="21">
        <f>H439/G439</f>
        <v>15757.5</v>
      </c>
      <c r="K439" s="24">
        <f>I439*1.03</f>
        <v>16230.225</v>
      </c>
    </row>
    <row r="440" spans="3:11" ht="11.25" customHeight="1" outlineLevel="2" x14ac:dyDescent="0.2">
      <c r="C440" s="6"/>
      <c r="D440" s="10"/>
      <c r="E440" s="11" t="s">
        <v>844</v>
      </c>
      <c r="F440" s="12" t="s">
        <v>845</v>
      </c>
      <c r="G440" s="13">
        <v>3</v>
      </c>
      <c r="H440" s="14">
        <v>51800.639999999999</v>
      </c>
      <c r="I440" s="21">
        <f>H440/G440</f>
        <v>17266.88</v>
      </c>
      <c r="K440" s="24">
        <f>I440*1.03</f>
        <v>17784.886400000003</v>
      </c>
    </row>
    <row r="441" spans="3:11" ht="11.25" customHeight="1" outlineLevel="2" x14ac:dyDescent="0.2">
      <c r="C441" s="6"/>
      <c r="D441" s="10"/>
      <c r="E441" s="11" t="s">
        <v>846</v>
      </c>
      <c r="F441" s="12" t="s">
        <v>847</v>
      </c>
      <c r="G441" s="13">
        <v>2</v>
      </c>
      <c r="H441" s="14">
        <v>3055.8</v>
      </c>
      <c r="I441" s="21">
        <f>H441/G441</f>
        <v>1527.9</v>
      </c>
      <c r="K441" s="24">
        <f>I441*1.03</f>
        <v>1573.7370000000001</v>
      </c>
    </row>
    <row r="442" spans="3:11" ht="11.25" customHeight="1" outlineLevel="2" x14ac:dyDescent="0.2">
      <c r="C442" s="6"/>
      <c r="D442" s="10"/>
      <c r="E442" s="11" t="s">
        <v>848</v>
      </c>
      <c r="F442" s="12" t="s">
        <v>849</v>
      </c>
      <c r="G442" s="13">
        <v>1</v>
      </c>
      <c r="H442" s="15">
        <v>467.8</v>
      </c>
      <c r="I442" s="21">
        <f>H442/G442</f>
        <v>467.8</v>
      </c>
      <c r="K442" s="24">
        <f>I442*1.03</f>
        <v>481.834</v>
      </c>
    </row>
    <row r="443" spans="3:11" ht="11.25" customHeight="1" outlineLevel="2" x14ac:dyDescent="0.2">
      <c r="C443" s="6"/>
      <c r="D443" s="10"/>
      <c r="E443" s="11" t="s">
        <v>25</v>
      </c>
      <c r="F443" s="12" t="s">
        <v>850</v>
      </c>
      <c r="G443" s="13">
        <v>2</v>
      </c>
      <c r="H443" s="15">
        <v>709.5</v>
      </c>
      <c r="I443" s="21">
        <f>H443/G443</f>
        <v>354.75</v>
      </c>
      <c r="K443" s="24">
        <f>I443*1.03</f>
        <v>365.39249999999998</v>
      </c>
    </row>
    <row r="444" spans="3:11" ht="11.25" customHeight="1" outlineLevel="2" x14ac:dyDescent="0.2">
      <c r="C444" s="6"/>
      <c r="D444" s="10"/>
      <c r="E444" s="11" t="s">
        <v>851</v>
      </c>
      <c r="F444" s="12" t="s">
        <v>852</v>
      </c>
      <c r="G444" s="13">
        <v>1</v>
      </c>
      <c r="H444" s="14">
        <v>48900</v>
      </c>
      <c r="I444" s="21">
        <f>H444/G444</f>
        <v>48900</v>
      </c>
      <c r="K444" s="24">
        <f>I444*1.03</f>
        <v>50367</v>
      </c>
    </row>
    <row r="445" spans="3:11" ht="11.25" customHeight="1" outlineLevel="2" x14ac:dyDescent="0.2">
      <c r="C445" s="6"/>
      <c r="D445" s="10"/>
      <c r="E445" s="11" t="s">
        <v>853</v>
      </c>
      <c r="F445" s="12" t="s">
        <v>854</v>
      </c>
      <c r="G445" s="13">
        <v>1</v>
      </c>
      <c r="H445" s="14">
        <v>6468</v>
      </c>
      <c r="I445" s="21">
        <f>H445/G445</f>
        <v>6468</v>
      </c>
      <c r="K445" s="24">
        <f>I445*1.03</f>
        <v>6662.04</v>
      </c>
    </row>
    <row r="446" spans="3:11" ht="11.25" customHeight="1" outlineLevel="2" x14ac:dyDescent="0.2">
      <c r="C446" s="6"/>
      <c r="D446" s="10"/>
      <c r="E446" s="11" t="s">
        <v>40</v>
      </c>
      <c r="F446" s="12" t="s">
        <v>855</v>
      </c>
      <c r="G446" s="13">
        <v>5</v>
      </c>
      <c r="H446" s="14">
        <v>2219.25</v>
      </c>
      <c r="I446" s="21">
        <f>H446/G446</f>
        <v>443.85</v>
      </c>
      <c r="K446" s="24">
        <f>I446*1.03</f>
        <v>457.16550000000001</v>
      </c>
    </row>
    <row r="447" spans="3:11" ht="21.75" customHeight="1" outlineLevel="2" x14ac:dyDescent="0.2">
      <c r="C447" s="6"/>
      <c r="D447" s="10"/>
      <c r="E447" s="11" t="s">
        <v>856</v>
      </c>
      <c r="F447" s="12" t="s">
        <v>857</v>
      </c>
      <c r="G447" s="13">
        <v>1</v>
      </c>
      <c r="H447" s="15">
        <v>250</v>
      </c>
      <c r="I447" s="21">
        <f>H447/G447</f>
        <v>250</v>
      </c>
      <c r="K447" s="24">
        <f>I447*1.03</f>
        <v>257.5</v>
      </c>
    </row>
    <row r="448" spans="3:11" ht="11.25" customHeight="1" outlineLevel="2" x14ac:dyDescent="0.2">
      <c r="C448" s="6"/>
      <c r="D448" s="10"/>
      <c r="E448" s="11" t="s">
        <v>858</v>
      </c>
      <c r="F448" s="12" t="s">
        <v>859</v>
      </c>
      <c r="G448" s="13">
        <v>1</v>
      </c>
      <c r="H448" s="15">
        <v>300</v>
      </c>
      <c r="I448" s="21">
        <f>H448/G448</f>
        <v>300</v>
      </c>
      <c r="K448" s="24">
        <f>I448*1.03</f>
        <v>309</v>
      </c>
    </row>
    <row r="449" spans="3:11" ht="11.25" customHeight="1" outlineLevel="2" x14ac:dyDescent="0.2">
      <c r="C449" s="6"/>
      <c r="D449" s="10"/>
      <c r="E449" s="11" t="s">
        <v>860</v>
      </c>
      <c r="F449" s="12" t="s">
        <v>861</v>
      </c>
      <c r="G449" s="13">
        <v>13</v>
      </c>
      <c r="H449" s="14">
        <v>38887.67</v>
      </c>
      <c r="I449" s="21">
        <f>H449/G449</f>
        <v>2991.3592307692306</v>
      </c>
      <c r="K449" s="24">
        <f>I449*1.03</f>
        <v>3081.1000076923078</v>
      </c>
    </row>
    <row r="450" spans="3:11" ht="11.25" customHeight="1" outlineLevel="2" x14ac:dyDescent="0.2">
      <c r="C450" s="6"/>
      <c r="D450" s="10"/>
      <c r="E450" s="11" t="s">
        <v>862</v>
      </c>
      <c r="F450" s="12" t="s">
        <v>863</v>
      </c>
      <c r="G450" s="13">
        <v>6</v>
      </c>
      <c r="H450" s="14">
        <v>17798.59</v>
      </c>
      <c r="I450" s="21">
        <f>H450/G450</f>
        <v>2966.4316666666668</v>
      </c>
      <c r="K450" s="24">
        <f>I450*1.03</f>
        <v>3055.4246166666671</v>
      </c>
    </row>
    <row r="451" spans="3:11" ht="11.25" customHeight="1" outlineLevel="2" x14ac:dyDescent="0.2">
      <c r="C451" s="6"/>
      <c r="D451" s="10"/>
      <c r="E451" s="11" t="s">
        <v>864</v>
      </c>
      <c r="F451" s="12" t="s">
        <v>865</v>
      </c>
      <c r="G451" s="13">
        <v>1</v>
      </c>
      <c r="H451" s="14">
        <v>10571.19</v>
      </c>
      <c r="I451" s="21">
        <f>H451/G451</f>
        <v>10571.19</v>
      </c>
      <c r="K451" s="24">
        <f>I451*1.03</f>
        <v>10888.325700000001</v>
      </c>
    </row>
    <row r="452" spans="3:11" ht="11.25" customHeight="1" outlineLevel="2" x14ac:dyDescent="0.2">
      <c r="C452" s="6"/>
      <c r="D452" s="10"/>
      <c r="E452" s="11" t="s">
        <v>866</v>
      </c>
      <c r="F452" s="12" t="s">
        <v>867</v>
      </c>
      <c r="G452" s="13">
        <v>7</v>
      </c>
      <c r="H452" s="14">
        <v>32110.32</v>
      </c>
      <c r="I452" s="21">
        <f>H452/G452</f>
        <v>4587.1885714285718</v>
      </c>
      <c r="K452" s="24">
        <f>I452*1.03</f>
        <v>4724.8042285714291</v>
      </c>
    </row>
    <row r="453" spans="3:11" ht="11.25" customHeight="1" outlineLevel="2" x14ac:dyDescent="0.2">
      <c r="C453" s="6"/>
      <c r="D453" s="10"/>
      <c r="E453" s="11" t="s">
        <v>868</v>
      </c>
      <c r="F453" s="12" t="s">
        <v>869</v>
      </c>
      <c r="G453" s="13">
        <v>1</v>
      </c>
      <c r="H453" s="15">
        <v>699.6</v>
      </c>
      <c r="I453" s="21">
        <f>H453/G453</f>
        <v>699.6</v>
      </c>
      <c r="K453" s="24">
        <f>I453*1.03</f>
        <v>720.58800000000008</v>
      </c>
    </row>
    <row r="454" spans="3:11" ht="11.25" customHeight="1" outlineLevel="2" x14ac:dyDescent="0.2">
      <c r="C454" s="6"/>
      <c r="D454" s="10"/>
      <c r="E454" s="11" t="s">
        <v>870</v>
      </c>
      <c r="F454" s="12" t="s">
        <v>871</v>
      </c>
      <c r="G454" s="13">
        <v>1</v>
      </c>
      <c r="H454" s="15">
        <v>541.98</v>
      </c>
      <c r="I454" s="21">
        <f>H454/G454</f>
        <v>541.98</v>
      </c>
      <c r="K454" s="24">
        <f>I454*1.03</f>
        <v>558.23940000000005</v>
      </c>
    </row>
    <row r="455" spans="3:11" ht="11.25" customHeight="1" outlineLevel="2" x14ac:dyDescent="0.2">
      <c r="C455" s="6"/>
      <c r="D455" s="10"/>
      <c r="E455" s="11" t="s">
        <v>872</v>
      </c>
      <c r="F455" s="12" t="s">
        <v>873</v>
      </c>
      <c r="G455" s="13">
        <v>2</v>
      </c>
      <c r="H455" s="15">
        <v>540.29999999999995</v>
      </c>
      <c r="I455" s="21">
        <f>H455/G455</f>
        <v>270.14999999999998</v>
      </c>
      <c r="K455" s="24">
        <f>I455*1.03</f>
        <v>278.25450000000001</v>
      </c>
    </row>
    <row r="456" spans="3:11" ht="11.25" customHeight="1" outlineLevel="2" x14ac:dyDescent="0.2">
      <c r="C456" s="6"/>
      <c r="D456" s="10"/>
      <c r="E456" s="11" t="s">
        <v>874</v>
      </c>
      <c r="F456" s="12" t="s">
        <v>875</v>
      </c>
      <c r="G456" s="13">
        <v>1</v>
      </c>
      <c r="H456" s="14">
        <v>3298.35</v>
      </c>
      <c r="I456" s="21">
        <f>H456/G456</f>
        <v>3298.35</v>
      </c>
      <c r="K456" s="24">
        <f>I456*1.03</f>
        <v>3397.3004999999998</v>
      </c>
    </row>
    <row r="457" spans="3:11" ht="11.25" customHeight="1" outlineLevel="2" x14ac:dyDescent="0.2">
      <c r="C457" s="6"/>
      <c r="D457" s="10"/>
      <c r="E457" s="11" t="s">
        <v>876</v>
      </c>
      <c r="F457" s="12" t="s">
        <v>877</v>
      </c>
      <c r="G457" s="13">
        <v>1</v>
      </c>
      <c r="H457" s="14">
        <v>1000</v>
      </c>
      <c r="I457" s="21">
        <f>H457/G457</f>
        <v>1000</v>
      </c>
      <c r="K457" s="24">
        <f>I457*1.03</f>
        <v>1030</v>
      </c>
    </row>
    <row r="458" spans="3:11" ht="11.25" customHeight="1" outlineLevel="2" x14ac:dyDescent="0.2">
      <c r="C458" s="6"/>
      <c r="D458" s="10"/>
      <c r="E458" s="11" t="s">
        <v>878</v>
      </c>
      <c r="F458" s="12" t="s">
        <v>879</v>
      </c>
      <c r="G458" s="13">
        <v>5</v>
      </c>
      <c r="H458" s="14">
        <v>50885.55</v>
      </c>
      <c r="I458" s="21">
        <f>H458/G458</f>
        <v>10177.11</v>
      </c>
      <c r="K458" s="24">
        <f>I458*1.03</f>
        <v>10482.4233</v>
      </c>
    </row>
    <row r="459" spans="3:11" ht="11.25" customHeight="1" outlineLevel="2" x14ac:dyDescent="0.2">
      <c r="C459" s="6"/>
      <c r="D459" s="10"/>
      <c r="E459" s="11" t="s">
        <v>880</v>
      </c>
      <c r="F459" s="12" t="s">
        <v>881</v>
      </c>
      <c r="G459" s="13">
        <v>1</v>
      </c>
      <c r="H459" s="14">
        <v>17572.5</v>
      </c>
      <c r="I459" s="21">
        <f>H459/G459</f>
        <v>17572.5</v>
      </c>
      <c r="K459" s="24">
        <f>I459*1.03</f>
        <v>18099.674999999999</v>
      </c>
    </row>
    <row r="460" spans="3:11" ht="11.25" customHeight="1" outlineLevel="2" x14ac:dyDescent="0.2">
      <c r="C460" s="6"/>
      <c r="D460" s="10"/>
      <c r="E460" s="11" t="s">
        <v>107</v>
      </c>
      <c r="F460" s="12" t="s">
        <v>882</v>
      </c>
      <c r="G460" s="13">
        <v>4</v>
      </c>
      <c r="H460" s="14">
        <v>1287</v>
      </c>
      <c r="I460" s="21">
        <f>H460/G460</f>
        <v>321.75</v>
      </c>
      <c r="K460" s="24">
        <f>I460*1.03</f>
        <v>331.40250000000003</v>
      </c>
    </row>
    <row r="461" spans="3:11" ht="11.25" customHeight="1" outlineLevel="2" x14ac:dyDescent="0.2">
      <c r="C461" s="6"/>
      <c r="D461" s="10"/>
      <c r="E461" s="11" t="s">
        <v>883</v>
      </c>
      <c r="F461" s="12" t="s">
        <v>884</v>
      </c>
      <c r="G461" s="13">
        <v>5</v>
      </c>
      <c r="H461" s="14">
        <v>1350.75</v>
      </c>
      <c r="I461" s="21">
        <f>H461/G461</f>
        <v>270.14999999999998</v>
      </c>
      <c r="K461" s="24">
        <f>I461*1.03</f>
        <v>278.25450000000001</v>
      </c>
    </row>
    <row r="462" spans="3:11" ht="11.25" customHeight="1" outlineLevel="2" x14ac:dyDescent="0.2">
      <c r="C462" s="6"/>
      <c r="D462" s="10"/>
      <c r="E462" s="11" t="s">
        <v>885</v>
      </c>
      <c r="F462" s="12" t="s">
        <v>886</v>
      </c>
      <c r="G462" s="13">
        <v>2</v>
      </c>
      <c r="H462" s="15">
        <v>22.2</v>
      </c>
      <c r="I462" s="21">
        <f>H462/G462</f>
        <v>11.1</v>
      </c>
      <c r="K462" s="24">
        <f>I462*1.03</f>
        <v>11.433</v>
      </c>
    </row>
    <row r="463" spans="3:11" ht="11.25" customHeight="1" outlineLevel="2" x14ac:dyDescent="0.2">
      <c r="C463" s="6"/>
      <c r="D463" s="10"/>
      <c r="E463" s="11" t="s">
        <v>887</v>
      </c>
      <c r="F463" s="12" t="s">
        <v>888</v>
      </c>
      <c r="G463" s="13">
        <v>1</v>
      </c>
      <c r="H463" s="15">
        <v>721.05</v>
      </c>
      <c r="I463" s="21">
        <f>H463/G463</f>
        <v>721.05</v>
      </c>
      <c r="K463" s="24">
        <f>I463*1.03</f>
        <v>742.68150000000003</v>
      </c>
    </row>
    <row r="464" spans="3:11" ht="11.25" customHeight="1" outlineLevel="2" x14ac:dyDescent="0.2">
      <c r="C464" s="6"/>
      <c r="D464" s="10"/>
      <c r="E464" s="11" t="s">
        <v>889</v>
      </c>
      <c r="F464" s="12" t="s">
        <v>890</v>
      </c>
      <c r="G464" s="13">
        <v>3</v>
      </c>
      <c r="H464" s="14">
        <v>14755.95</v>
      </c>
      <c r="I464" s="21">
        <f>H464/G464</f>
        <v>4918.6500000000005</v>
      </c>
      <c r="K464" s="24">
        <f>I464*1.03</f>
        <v>5066.2095000000008</v>
      </c>
    </row>
    <row r="465" spans="3:11" ht="11.25" customHeight="1" outlineLevel="2" x14ac:dyDescent="0.2">
      <c r="C465" s="6"/>
      <c r="D465" s="10"/>
      <c r="E465" s="11" t="s">
        <v>121</v>
      </c>
      <c r="F465" s="12" t="s">
        <v>891</v>
      </c>
      <c r="G465" s="13">
        <v>1</v>
      </c>
      <c r="H465" s="14">
        <v>2503.0500000000002</v>
      </c>
      <c r="I465" s="21">
        <f>H465/G465</f>
        <v>2503.0500000000002</v>
      </c>
      <c r="K465" s="24">
        <f>I465*1.03</f>
        <v>2578.1415000000002</v>
      </c>
    </row>
    <row r="466" spans="3:11" ht="11.25" customHeight="1" outlineLevel="2" x14ac:dyDescent="0.2">
      <c r="C466" s="6"/>
      <c r="D466" s="10"/>
      <c r="E466" s="11" t="s">
        <v>892</v>
      </c>
      <c r="F466" s="12" t="s">
        <v>893</v>
      </c>
      <c r="G466" s="13">
        <v>1</v>
      </c>
      <c r="H466" s="14">
        <v>9543.4</v>
      </c>
      <c r="I466" s="21">
        <f>H466/G466</f>
        <v>9543.4</v>
      </c>
      <c r="K466" s="24">
        <f>I466*1.03</f>
        <v>9829.7019999999993</v>
      </c>
    </row>
    <row r="467" spans="3:11" ht="11.25" customHeight="1" outlineLevel="2" x14ac:dyDescent="0.2">
      <c r="C467" s="6"/>
      <c r="D467" s="10"/>
      <c r="E467" s="11" t="s">
        <v>894</v>
      </c>
      <c r="F467" s="12" t="s">
        <v>895</v>
      </c>
      <c r="G467" s="13">
        <v>4</v>
      </c>
      <c r="H467" s="14">
        <v>1805.48</v>
      </c>
      <c r="I467" s="21">
        <f>H467/G467</f>
        <v>451.37</v>
      </c>
      <c r="K467" s="24">
        <f>I467*1.03</f>
        <v>464.91110000000003</v>
      </c>
    </row>
    <row r="468" spans="3:11" ht="11.25" customHeight="1" outlineLevel="2" x14ac:dyDescent="0.2">
      <c r="C468" s="6"/>
      <c r="D468" s="10"/>
      <c r="E468" s="11" t="s">
        <v>896</v>
      </c>
      <c r="F468" s="12" t="s">
        <v>897</v>
      </c>
      <c r="G468" s="13">
        <v>2</v>
      </c>
      <c r="H468" s="14">
        <v>58575</v>
      </c>
      <c r="I468" s="21">
        <f>H468/G468</f>
        <v>29287.5</v>
      </c>
      <c r="K468" s="24">
        <f>I468*1.03</f>
        <v>30166.125</v>
      </c>
    </row>
    <row r="469" spans="3:11" ht="11.25" customHeight="1" outlineLevel="2" x14ac:dyDescent="0.2">
      <c r="C469" s="6"/>
      <c r="D469" s="10"/>
      <c r="E469" s="11" t="s">
        <v>898</v>
      </c>
      <c r="F469" s="12" t="s">
        <v>899</v>
      </c>
      <c r="G469" s="13">
        <v>2</v>
      </c>
      <c r="H469" s="14">
        <v>31008.82</v>
      </c>
      <c r="I469" s="21">
        <f>H469/G469</f>
        <v>15504.41</v>
      </c>
      <c r="K469" s="24">
        <f>I469*1.03</f>
        <v>15969.542300000001</v>
      </c>
    </row>
    <row r="470" spans="3:11" ht="11.25" customHeight="1" outlineLevel="2" x14ac:dyDescent="0.2">
      <c r="C470" s="6"/>
      <c r="D470" s="10"/>
      <c r="E470" s="11" t="s">
        <v>900</v>
      </c>
      <c r="F470" s="12" t="s">
        <v>901</v>
      </c>
      <c r="G470" s="13">
        <v>4</v>
      </c>
      <c r="H470" s="14">
        <v>2939.8</v>
      </c>
      <c r="I470" s="21">
        <f>H470/G470</f>
        <v>734.95</v>
      </c>
      <c r="K470" s="24">
        <f>I470*1.03</f>
        <v>756.99850000000004</v>
      </c>
    </row>
    <row r="471" spans="3:11" ht="11.25" customHeight="1" outlineLevel="2" x14ac:dyDescent="0.2">
      <c r="C471" s="6"/>
      <c r="D471" s="10"/>
      <c r="E471" s="11" t="s">
        <v>902</v>
      </c>
      <c r="F471" s="12" t="s">
        <v>903</v>
      </c>
      <c r="G471" s="13">
        <v>1</v>
      </c>
      <c r="H471" s="15">
        <v>50</v>
      </c>
      <c r="I471" s="21">
        <f>H471/G471</f>
        <v>50</v>
      </c>
      <c r="K471" s="24">
        <f>I471*1.03</f>
        <v>51.5</v>
      </c>
    </row>
    <row r="472" spans="3:11" ht="11.25" customHeight="1" outlineLevel="2" x14ac:dyDescent="0.2">
      <c r="C472" s="6"/>
      <c r="D472" s="10"/>
      <c r="E472" s="11" t="s">
        <v>904</v>
      </c>
      <c r="F472" s="12" t="s">
        <v>905</v>
      </c>
      <c r="G472" s="13">
        <v>2</v>
      </c>
      <c r="H472" s="14">
        <v>10875.52</v>
      </c>
      <c r="I472" s="21">
        <f>H472/G472</f>
        <v>5437.76</v>
      </c>
      <c r="K472" s="24">
        <f>I472*1.03</f>
        <v>5600.8928000000005</v>
      </c>
    </row>
    <row r="473" spans="3:11" ht="11.25" customHeight="1" outlineLevel="2" x14ac:dyDescent="0.2">
      <c r="C473" s="6"/>
      <c r="D473" s="10"/>
      <c r="E473" s="11" t="s">
        <v>906</v>
      </c>
      <c r="F473" s="12" t="s">
        <v>907</v>
      </c>
      <c r="G473" s="13">
        <v>1</v>
      </c>
      <c r="H473" s="15">
        <v>276.86</v>
      </c>
      <c r="I473" s="21">
        <f>H473/G473</f>
        <v>276.86</v>
      </c>
      <c r="K473" s="24">
        <f>I473*1.03</f>
        <v>285.16580000000005</v>
      </c>
    </row>
    <row r="474" spans="3:11" ht="11.25" customHeight="1" outlineLevel="2" x14ac:dyDescent="0.2">
      <c r="C474" s="6"/>
      <c r="D474" s="10"/>
      <c r="E474" s="11" t="s">
        <v>151</v>
      </c>
      <c r="F474" s="12" t="s">
        <v>908</v>
      </c>
      <c r="G474" s="13">
        <v>1</v>
      </c>
      <c r="H474" s="15">
        <v>50</v>
      </c>
      <c r="I474" s="21">
        <f>H474/G474</f>
        <v>50</v>
      </c>
      <c r="K474" s="24">
        <f>I474*1.03</f>
        <v>51.5</v>
      </c>
    </row>
    <row r="475" spans="3:11" ht="11.25" customHeight="1" outlineLevel="2" x14ac:dyDescent="0.2">
      <c r="C475" s="6"/>
      <c r="D475" s="10"/>
      <c r="E475" s="11" t="s">
        <v>909</v>
      </c>
      <c r="F475" s="12" t="s">
        <v>910</v>
      </c>
      <c r="G475" s="13">
        <v>2</v>
      </c>
      <c r="H475" s="14">
        <v>2352.5</v>
      </c>
      <c r="I475" s="21">
        <f>H475/G475</f>
        <v>1176.25</v>
      </c>
      <c r="K475" s="24">
        <f>I475*1.03</f>
        <v>1211.5375000000001</v>
      </c>
    </row>
    <row r="476" spans="3:11" ht="11.25" customHeight="1" outlineLevel="2" x14ac:dyDescent="0.2">
      <c r="C476" s="6"/>
      <c r="D476" s="10"/>
      <c r="E476" s="11" t="s">
        <v>911</v>
      </c>
      <c r="F476" s="12" t="s">
        <v>912</v>
      </c>
      <c r="G476" s="13">
        <v>1</v>
      </c>
      <c r="H476" s="15">
        <v>541.98</v>
      </c>
      <c r="I476" s="21">
        <f>H476/G476</f>
        <v>541.98</v>
      </c>
      <c r="K476" s="24">
        <f>I476*1.03</f>
        <v>558.23940000000005</v>
      </c>
    </row>
    <row r="477" spans="3:11" ht="11.25" customHeight="1" outlineLevel="2" x14ac:dyDescent="0.2">
      <c r="C477" s="6"/>
      <c r="D477" s="10"/>
      <c r="E477" s="11" t="s">
        <v>913</v>
      </c>
      <c r="F477" s="12" t="s">
        <v>914</v>
      </c>
      <c r="G477" s="13">
        <v>1</v>
      </c>
      <c r="H477" s="14">
        <v>5500</v>
      </c>
      <c r="I477" s="21">
        <f>H477/G477</f>
        <v>5500</v>
      </c>
      <c r="K477" s="24">
        <f>I477*1.03</f>
        <v>5665</v>
      </c>
    </row>
    <row r="478" spans="3:11" ht="11.25" customHeight="1" outlineLevel="2" x14ac:dyDescent="0.2">
      <c r="C478" s="6"/>
      <c r="D478" s="10"/>
      <c r="E478" s="11" t="s">
        <v>915</v>
      </c>
      <c r="F478" s="12" t="s">
        <v>916</v>
      </c>
      <c r="G478" s="13">
        <v>1</v>
      </c>
      <c r="H478" s="15">
        <v>300</v>
      </c>
      <c r="I478" s="21">
        <f>H478/G478</f>
        <v>300</v>
      </c>
      <c r="K478" s="24">
        <f>I478*1.03</f>
        <v>309</v>
      </c>
    </row>
    <row r="479" spans="3:11" ht="11.25" customHeight="1" outlineLevel="2" x14ac:dyDescent="0.2">
      <c r="C479" s="6"/>
      <c r="D479" s="10"/>
      <c r="E479" s="11" t="s">
        <v>917</v>
      </c>
      <c r="F479" s="12" t="s">
        <v>918</v>
      </c>
      <c r="G479" s="13">
        <v>1</v>
      </c>
      <c r="H479" s="14">
        <v>13332</v>
      </c>
      <c r="I479" s="21">
        <f>H479/G479</f>
        <v>13332</v>
      </c>
      <c r="K479" s="24">
        <f>I479*1.03</f>
        <v>13731.960000000001</v>
      </c>
    </row>
    <row r="480" spans="3:11" ht="11.25" customHeight="1" outlineLevel="2" x14ac:dyDescent="0.2">
      <c r="C480" s="6"/>
      <c r="D480" s="10"/>
      <c r="E480" s="11" t="s">
        <v>919</v>
      </c>
      <c r="F480" s="12" t="s">
        <v>920</v>
      </c>
      <c r="G480" s="13">
        <v>1</v>
      </c>
      <c r="H480" s="14">
        <v>1500</v>
      </c>
      <c r="I480" s="21">
        <f>H480/G480</f>
        <v>1500</v>
      </c>
      <c r="K480" s="24">
        <f>I480*1.03</f>
        <v>1545</v>
      </c>
    </row>
    <row r="481" spans="3:11" ht="11.25" customHeight="1" outlineLevel="2" x14ac:dyDescent="0.2">
      <c r="C481" s="6"/>
      <c r="D481" s="10"/>
      <c r="E481" s="11" t="s">
        <v>921</v>
      </c>
      <c r="F481" s="12" t="s">
        <v>922</v>
      </c>
      <c r="G481" s="13">
        <v>2</v>
      </c>
      <c r="H481" s="14">
        <v>9000</v>
      </c>
      <c r="I481" s="21">
        <f>H481/G481</f>
        <v>4500</v>
      </c>
      <c r="K481" s="24">
        <f>I481*1.03</f>
        <v>4635</v>
      </c>
    </row>
    <row r="482" spans="3:11" ht="11.25" customHeight="1" outlineLevel="2" x14ac:dyDescent="0.2">
      <c r="C482" s="6"/>
      <c r="D482" s="10"/>
      <c r="E482" s="11" t="s">
        <v>923</v>
      </c>
      <c r="F482" s="12" t="s">
        <v>924</v>
      </c>
      <c r="G482" s="13">
        <v>3</v>
      </c>
      <c r="H482" s="14">
        <v>33547.5</v>
      </c>
      <c r="I482" s="21">
        <f>H482/G482</f>
        <v>11182.5</v>
      </c>
      <c r="K482" s="24">
        <f>I482*1.03</f>
        <v>11517.975</v>
      </c>
    </row>
    <row r="483" spans="3:11" ht="11.25" customHeight="1" outlineLevel="2" x14ac:dyDescent="0.2">
      <c r="C483" s="6"/>
      <c r="D483" s="10"/>
      <c r="E483" s="11" t="s">
        <v>925</v>
      </c>
      <c r="F483" s="12" t="s">
        <v>926</v>
      </c>
      <c r="G483" s="13">
        <v>1</v>
      </c>
      <c r="H483" s="14">
        <v>58344</v>
      </c>
      <c r="I483" s="21">
        <f>H483/G483</f>
        <v>58344</v>
      </c>
      <c r="K483" s="24">
        <f>I483*1.03</f>
        <v>60094.32</v>
      </c>
    </row>
    <row r="484" spans="3:11" ht="11.25" customHeight="1" outlineLevel="2" x14ac:dyDescent="0.2">
      <c r="C484" s="6"/>
      <c r="D484" s="10"/>
      <c r="E484" s="11" t="s">
        <v>927</v>
      </c>
      <c r="F484" s="12" t="s">
        <v>928</v>
      </c>
      <c r="G484" s="13">
        <v>2</v>
      </c>
      <c r="H484" s="14">
        <v>82368</v>
      </c>
      <c r="I484" s="21">
        <f>H484/G484</f>
        <v>41184</v>
      </c>
      <c r="K484" s="24">
        <f>I484*1.03</f>
        <v>42419.520000000004</v>
      </c>
    </row>
    <row r="485" spans="3:11" ht="11.25" customHeight="1" outlineLevel="2" x14ac:dyDescent="0.2">
      <c r="C485" s="6"/>
      <c r="D485" s="10"/>
      <c r="E485" s="11" t="s">
        <v>929</v>
      </c>
      <c r="F485" s="12" t="s">
        <v>930</v>
      </c>
      <c r="G485" s="13">
        <v>1</v>
      </c>
      <c r="H485" s="15">
        <v>498.3</v>
      </c>
      <c r="I485" s="21">
        <f>H485/G485</f>
        <v>498.3</v>
      </c>
      <c r="K485" s="24">
        <f>I485*1.03</f>
        <v>513.24900000000002</v>
      </c>
    </row>
    <row r="486" spans="3:11" ht="11.25" customHeight="1" outlineLevel="2" x14ac:dyDescent="0.2">
      <c r="C486" s="6"/>
      <c r="D486" s="10"/>
      <c r="E486" s="11" t="s">
        <v>931</v>
      </c>
      <c r="F486" s="12" t="s">
        <v>932</v>
      </c>
      <c r="G486" s="13">
        <v>1</v>
      </c>
      <c r="H486" s="15">
        <v>250</v>
      </c>
      <c r="I486" s="21">
        <f>H486/G486</f>
        <v>250</v>
      </c>
      <c r="K486" s="24">
        <f>I486*1.03</f>
        <v>257.5</v>
      </c>
    </row>
    <row r="487" spans="3:11" ht="11.25" customHeight="1" outlineLevel="2" x14ac:dyDescent="0.2">
      <c r="C487" s="6"/>
      <c r="D487" s="10"/>
      <c r="E487" s="11" t="s">
        <v>933</v>
      </c>
      <c r="F487" s="12" t="s">
        <v>934</v>
      </c>
      <c r="G487" s="13">
        <v>16</v>
      </c>
      <c r="H487" s="14">
        <v>8671.68</v>
      </c>
      <c r="I487" s="21">
        <f>H487/G487</f>
        <v>541.98</v>
      </c>
      <c r="K487" s="24">
        <f>I487*1.03</f>
        <v>558.23940000000005</v>
      </c>
    </row>
    <row r="488" spans="3:11" ht="11.25" customHeight="1" outlineLevel="2" x14ac:dyDescent="0.2">
      <c r="C488" s="6"/>
      <c r="D488" s="10"/>
      <c r="E488" s="11" t="s">
        <v>935</v>
      </c>
      <c r="F488" s="12" t="s">
        <v>936</v>
      </c>
      <c r="G488" s="13">
        <v>1</v>
      </c>
      <c r="H488" s="14">
        <v>12668.64</v>
      </c>
      <c r="I488" s="21">
        <f>H488/G488</f>
        <v>12668.64</v>
      </c>
      <c r="K488" s="24">
        <f>I488*1.03</f>
        <v>13048.699199999999</v>
      </c>
    </row>
    <row r="489" spans="3:11" ht="11.25" customHeight="1" outlineLevel="2" x14ac:dyDescent="0.2">
      <c r="C489" s="6"/>
      <c r="D489" s="10"/>
      <c r="E489" s="11" t="s">
        <v>937</v>
      </c>
      <c r="F489" s="12" t="s">
        <v>938</v>
      </c>
      <c r="G489" s="13">
        <v>1</v>
      </c>
      <c r="H489" s="15">
        <v>20</v>
      </c>
      <c r="I489" s="21">
        <f>H489/G489</f>
        <v>20</v>
      </c>
      <c r="K489" s="24">
        <f>I489*1.03</f>
        <v>20.6</v>
      </c>
    </row>
    <row r="490" spans="3:11" ht="11.25" customHeight="1" outlineLevel="2" x14ac:dyDescent="0.2">
      <c r="C490" s="6"/>
      <c r="D490" s="10"/>
      <c r="E490" s="11" t="s">
        <v>939</v>
      </c>
      <c r="F490" s="12" t="s">
        <v>940</v>
      </c>
      <c r="G490" s="13">
        <v>2</v>
      </c>
      <c r="H490" s="14">
        <v>1381.11</v>
      </c>
      <c r="I490" s="21">
        <f>H490/G490</f>
        <v>690.55499999999995</v>
      </c>
      <c r="K490" s="24">
        <f>I490*1.03</f>
        <v>711.27165000000002</v>
      </c>
    </row>
    <row r="491" spans="3:11" ht="11.25" customHeight="1" outlineLevel="2" x14ac:dyDescent="0.2">
      <c r="C491" s="6"/>
      <c r="D491" s="10"/>
      <c r="E491" s="11" t="s">
        <v>213</v>
      </c>
      <c r="F491" s="12" t="s">
        <v>941</v>
      </c>
      <c r="G491" s="13">
        <v>1</v>
      </c>
      <c r="H491" s="14">
        <v>13945.8</v>
      </c>
      <c r="I491" s="21">
        <f>H491/G491</f>
        <v>13945.8</v>
      </c>
      <c r="K491" s="24">
        <f>I491*1.03</f>
        <v>14364.173999999999</v>
      </c>
    </row>
    <row r="492" spans="3:11" ht="11.25" customHeight="1" outlineLevel="2" x14ac:dyDescent="0.2">
      <c r="C492" s="6"/>
      <c r="D492" s="10"/>
      <c r="E492" s="11" t="s">
        <v>215</v>
      </c>
      <c r="F492" s="12" t="s">
        <v>942</v>
      </c>
      <c r="G492" s="13">
        <v>1</v>
      </c>
      <c r="H492" s="14">
        <v>19883.900000000001</v>
      </c>
      <c r="I492" s="21">
        <f>H492/G492</f>
        <v>19883.900000000001</v>
      </c>
      <c r="K492" s="24">
        <f>I492*1.03</f>
        <v>20480.417000000001</v>
      </c>
    </row>
    <row r="493" spans="3:11" ht="11.25" customHeight="1" outlineLevel="2" x14ac:dyDescent="0.2">
      <c r="C493" s="6"/>
      <c r="D493" s="10"/>
      <c r="E493" s="11" t="s">
        <v>943</v>
      </c>
      <c r="F493" s="12" t="s">
        <v>944</v>
      </c>
      <c r="G493" s="13">
        <v>2</v>
      </c>
      <c r="H493" s="14">
        <v>1523.4</v>
      </c>
      <c r="I493" s="21">
        <f>H493/G493</f>
        <v>761.7</v>
      </c>
      <c r="K493" s="24">
        <f>I493*1.03</f>
        <v>784.55100000000004</v>
      </c>
    </row>
    <row r="494" spans="3:11" ht="11.25" customHeight="1" outlineLevel="2" x14ac:dyDescent="0.2">
      <c r="C494" s="6"/>
      <c r="D494" s="10"/>
      <c r="E494" s="11" t="s">
        <v>945</v>
      </c>
      <c r="F494" s="12" t="s">
        <v>946</v>
      </c>
      <c r="G494" s="13">
        <v>1</v>
      </c>
      <c r="H494" s="15">
        <v>250</v>
      </c>
      <c r="I494" s="21">
        <f>H494/G494</f>
        <v>250</v>
      </c>
      <c r="K494" s="24">
        <f>I494*1.03</f>
        <v>257.5</v>
      </c>
    </row>
    <row r="495" spans="3:11" ht="11.25" customHeight="1" outlineLevel="2" x14ac:dyDescent="0.2">
      <c r="C495" s="6"/>
      <c r="D495" s="10"/>
      <c r="E495" s="11" t="s">
        <v>947</v>
      </c>
      <c r="F495" s="12" t="s">
        <v>948</v>
      </c>
      <c r="G495" s="13">
        <v>1</v>
      </c>
      <c r="H495" s="14">
        <v>18315</v>
      </c>
      <c r="I495" s="21">
        <f>H495/G495</f>
        <v>18315</v>
      </c>
      <c r="K495" s="24">
        <f>I495*1.03</f>
        <v>18864.45</v>
      </c>
    </row>
    <row r="496" spans="3:11" ht="11.25" customHeight="1" outlineLevel="2" x14ac:dyDescent="0.2">
      <c r="C496" s="6"/>
      <c r="D496" s="10"/>
      <c r="E496" s="11" t="s">
        <v>949</v>
      </c>
      <c r="F496" s="12" t="s">
        <v>950</v>
      </c>
      <c r="G496" s="13">
        <v>10</v>
      </c>
      <c r="H496" s="15">
        <v>858</v>
      </c>
      <c r="I496" s="21">
        <f>H496/G496</f>
        <v>85.8</v>
      </c>
      <c r="K496" s="24">
        <f>I496*1.03</f>
        <v>88.373999999999995</v>
      </c>
    </row>
    <row r="497" spans="3:11" ht="11.25" customHeight="1" outlineLevel="2" x14ac:dyDescent="0.2">
      <c r="C497" s="6"/>
      <c r="D497" s="10"/>
      <c r="E497" s="11" t="s">
        <v>951</v>
      </c>
      <c r="F497" s="12" t="s">
        <v>952</v>
      </c>
      <c r="G497" s="13">
        <v>1</v>
      </c>
      <c r="H497" s="14">
        <v>17389.830000000002</v>
      </c>
      <c r="I497" s="21">
        <f>H497/G497</f>
        <v>17389.830000000002</v>
      </c>
      <c r="K497" s="24">
        <f>I497*1.03</f>
        <v>17911.524900000004</v>
      </c>
    </row>
    <row r="498" spans="3:11" ht="11.25" customHeight="1" outlineLevel="2" x14ac:dyDescent="0.2">
      <c r="C498" s="6"/>
      <c r="D498" s="10"/>
      <c r="E498" s="11" t="s">
        <v>953</v>
      </c>
      <c r="F498" s="12" t="s">
        <v>954</v>
      </c>
      <c r="G498" s="13">
        <v>1</v>
      </c>
      <c r="H498" s="14">
        <v>3990.2</v>
      </c>
      <c r="I498" s="21">
        <f>H498/G498</f>
        <v>3990.2</v>
      </c>
      <c r="K498" s="24">
        <f>I498*1.03</f>
        <v>4109.9059999999999</v>
      </c>
    </row>
    <row r="499" spans="3:11" ht="11.25" customHeight="1" outlineLevel="2" x14ac:dyDescent="0.2">
      <c r="C499" s="6"/>
      <c r="D499" s="10"/>
      <c r="E499" s="11" t="s">
        <v>955</v>
      </c>
      <c r="F499" s="12" t="s">
        <v>956</v>
      </c>
      <c r="G499" s="13">
        <v>1</v>
      </c>
      <c r="H499" s="14">
        <v>22352</v>
      </c>
      <c r="I499" s="21">
        <f>H499/G499</f>
        <v>22352</v>
      </c>
      <c r="K499" s="24">
        <f>I499*1.03</f>
        <v>23022.560000000001</v>
      </c>
    </row>
    <row r="500" spans="3:11" ht="11.25" customHeight="1" outlineLevel="2" x14ac:dyDescent="0.2">
      <c r="C500" s="6"/>
      <c r="D500" s="10"/>
      <c r="E500" s="11" t="s">
        <v>957</v>
      </c>
      <c r="F500" s="12" t="s">
        <v>958</v>
      </c>
      <c r="G500" s="13">
        <v>1</v>
      </c>
      <c r="H500" s="15">
        <v>522.35</v>
      </c>
      <c r="I500" s="21">
        <f>H500/G500</f>
        <v>522.35</v>
      </c>
      <c r="K500" s="24">
        <f>I500*1.03</f>
        <v>538.02050000000008</v>
      </c>
    </row>
    <row r="501" spans="3:11" ht="11.25" customHeight="1" outlineLevel="2" x14ac:dyDescent="0.2">
      <c r="C501" s="6"/>
      <c r="D501" s="10"/>
      <c r="E501" s="11" t="s">
        <v>959</v>
      </c>
      <c r="F501" s="12" t="s">
        <v>960</v>
      </c>
      <c r="G501" s="13">
        <v>3</v>
      </c>
      <c r="H501" s="14">
        <v>42966</v>
      </c>
      <c r="I501" s="21">
        <f>H501/G501</f>
        <v>14322</v>
      </c>
      <c r="K501" s="24">
        <f>I501*1.03</f>
        <v>14751.66</v>
      </c>
    </row>
    <row r="502" spans="3:11" ht="11.25" customHeight="1" outlineLevel="2" x14ac:dyDescent="0.2">
      <c r="C502" s="6"/>
      <c r="D502" s="10"/>
      <c r="E502" s="11" t="s">
        <v>961</v>
      </c>
      <c r="F502" s="12" t="s">
        <v>962</v>
      </c>
      <c r="G502" s="13">
        <v>12</v>
      </c>
      <c r="H502" s="14">
        <v>13060.08</v>
      </c>
      <c r="I502" s="21">
        <f>H502/G502</f>
        <v>1088.3399999999999</v>
      </c>
      <c r="K502" s="24">
        <f>I502*1.03</f>
        <v>1120.9902</v>
      </c>
    </row>
    <row r="503" spans="3:11" ht="11.25" customHeight="1" outlineLevel="2" x14ac:dyDescent="0.2">
      <c r="C503" s="6"/>
      <c r="D503" s="10"/>
      <c r="E503" s="11" t="s">
        <v>296</v>
      </c>
      <c r="F503" s="12" t="s">
        <v>963</v>
      </c>
      <c r="G503" s="13">
        <v>2</v>
      </c>
      <c r="H503" s="15">
        <v>25</v>
      </c>
      <c r="I503" s="21">
        <f>H503/G503</f>
        <v>12.5</v>
      </c>
      <c r="K503" s="24">
        <f>I503*1.03</f>
        <v>12.875</v>
      </c>
    </row>
    <row r="504" spans="3:11" ht="11.25" customHeight="1" outlineLevel="2" x14ac:dyDescent="0.2">
      <c r="C504" s="6"/>
      <c r="D504" s="10"/>
      <c r="E504" s="11" t="s">
        <v>964</v>
      </c>
      <c r="F504" s="12" t="s">
        <v>965</v>
      </c>
      <c r="G504" s="13">
        <v>5</v>
      </c>
      <c r="H504" s="14">
        <v>1223.8599999999999</v>
      </c>
      <c r="I504" s="21">
        <f>H504/G504</f>
        <v>244.77199999999999</v>
      </c>
      <c r="K504" s="24">
        <f>I504*1.03</f>
        <v>252.11516</v>
      </c>
    </row>
    <row r="505" spans="3:11" ht="11.25" customHeight="1" outlineLevel="2" x14ac:dyDescent="0.2">
      <c r="C505" s="6"/>
      <c r="D505" s="10"/>
      <c r="E505" s="11" t="s">
        <v>966</v>
      </c>
      <c r="F505" s="12" t="s">
        <v>967</v>
      </c>
      <c r="G505" s="13">
        <v>1</v>
      </c>
      <c r="H505" s="14">
        <v>3337.95</v>
      </c>
      <c r="I505" s="21">
        <f>H505/G505</f>
        <v>3337.95</v>
      </c>
      <c r="K505" s="24">
        <f>I505*1.03</f>
        <v>3438.0884999999998</v>
      </c>
    </row>
    <row r="506" spans="3:11" ht="11.25" customHeight="1" outlineLevel="2" x14ac:dyDescent="0.2">
      <c r="C506" s="6"/>
      <c r="D506" s="10"/>
      <c r="E506" s="11" t="s">
        <v>968</v>
      </c>
      <c r="F506" s="12" t="s">
        <v>969</v>
      </c>
      <c r="G506" s="13">
        <v>2</v>
      </c>
      <c r="H506" s="14">
        <v>1799.8</v>
      </c>
      <c r="I506" s="21">
        <f>H506/G506</f>
        <v>899.9</v>
      </c>
      <c r="K506" s="24">
        <f>I506*1.03</f>
        <v>926.89700000000005</v>
      </c>
    </row>
    <row r="507" spans="3:11" ht="11.25" customHeight="1" outlineLevel="2" x14ac:dyDescent="0.2">
      <c r="C507" s="6"/>
      <c r="D507" s="10"/>
      <c r="E507" s="11" t="s">
        <v>970</v>
      </c>
      <c r="F507" s="12" t="s">
        <v>971</v>
      </c>
      <c r="G507" s="13">
        <v>1</v>
      </c>
      <c r="H507" s="15">
        <v>30</v>
      </c>
      <c r="I507" s="21">
        <f>H507/G507</f>
        <v>30</v>
      </c>
      <c r="K507" s="24">
        <f>I507*1.03</f>
        <v>30.900000000000002</v>
      </c>
    </row>
    <row r="508" spans="3:11" ht="11.25" customHeight="1" outlineLevel="2" x14ac:dyDescent="0.2">
      <c r="C508" s="6"/>
      <c r="D508" s="10"/>
      <c r="E508" s="11" t="s">
        <v>972</v>
      </c>
      <c r="F508" s="12" t="s">
        <v>973</v>
      </c>
      <c r="G508" s="13">
        <v>1</v>
      </c>
      <c r="H508" s="14">
        <v>3923.7</v>
      </c>
      <c r="I508" s="21">
        <f>H508/G508</f>
        <v>3923.7</v>
      </c>
      <c r="K508" s="24">
        <f>I508*1.03</f>
        <v>4041.4110000000001</v>
      </c>
    </row>
    <row r="509" spans="3:11" ht="11.25" customHeight="1" outlineLevel="2" x14ac:dyDescent="0.2">
      <c r="C509" s="6"/>
      <c r="D509" s="10"/>
      <c r="E509" s="11" t="s">
        <v>974</v>
      </c>
      <c r="F509" s="12" t="s">
        <v>975</v>
      </c>
      <c r="G509" s="13">
        <v>2</v>
      </c>
      <c r="H509" s="14">
        <v>29205</v>
      </c>
      <c r="I509" s="21">
        <f>H509/G509</f>
        <v>14602.5</v>
      </c>
      <c r="K509" s="24">
        <f>I509*1.03</f>
        <v>15040.575000000001</v>
      </c>
    </row>
    <row r="510" spans="3:11" ht="11.25" customHeight="1" outlineLevel="2" x14ac:dyDescent="0.2">
      <c r="C510" s="6"/>
      <c r="D510" s="10"/>
      <c r="E510" s="11" t="s">
        <v>976</v>
      </c>
      <c r="F510" s="12" t="s">
        <v>977</v>
      </c>
      <c r="G510" s="13">
        <v>6</v>
      </c>
      <c r="H510" s="14">
        <v>19974.240000000002</v>
      </c>
      <c r="I510" s="21">
        <f>H510/G510</f>
        <v>3329.0400000000004</v>
      </c>
      <c r="K510" s="24">
        <f>I510*1.03</f>
        <v>3428.9112000000005</v>
      </c>
    </row>
    <row r="511" spans="3:11" ht="11.25" customHeight="1" outlineLevel="2" x14ac:dyDescent="0.2">
      <c r="C511" s="6"/>
      <c r="D511" s="10"/>
      <c r="E511" s="11" t="s">
        <v>978</v>
      </c>
      <c r="F511" s="12" t="s">
        <v>979</v>
      </c>
      <c r="G511" s="13">
        <v>1</v>
      </c>
      <c r="H511" s="14">
        <v>9983.9</v>
      </c>
      <c r="I511" s="21">
        <f>H511/G511</f>
        <v>9983.9</v>
      </c>
      <c r="K511" s="24">
        <f>I511*1.03</f>
        <v>10283.416999999999</v>
      </c>
    </row>
    <row r="512" spans="3:11" ht="11.25" customHeight="1" outlineLevel="2" x14ac:dyDescent="0.2">
      <c r="C512" s="6"/>
      <c r="D512" s="10"/>
      <c r="E512" s="11" t="s">
        <v>978</v>
      </c>
      <c r="F512" s="12" t="s">
        <v>980</v>
      </c>
      <c r="G512" s="13">
        <v>1</v>
      </c>
      <c r="H512" s="14">
        <v>9983.9</v>
      </c>
      <c r="I512" s="21">
        <f>H512/G512</f>
        <v>9983.9</v>
      </c>
      <c r="K512" s="24">
        <f>I512*1.03</f>
        <v>10283.416999999999</v>
      </c>
    </row>
    <row r="513" spans="3:11" ht="11.25" customHeight="1" outlineLevel="2" x14ac:dyDescent="0.2">
      <c r="C513" s="6"/>
      <c r="D513" s="10"/>
      <c r="E513" s="11" t="s">
        <v>981</v>
      </c>
      <c r="F513" s="12" t="s">
        <v>982</v>
      </c>
      <c r="G513" s="13">
        <v>1</v>
      </c>
      <c r="H513" s="14">
        <v>4938.45</v>
      </c>
      <c r="I513" s="21">
        <f>H513/G513</f>
        <v>4938.45</v>
      </c>
      <c r="K513" s="24">
        <f>I513*1.03</f>
        <v>5086.6035000000002</v>
      </c>
    </row>
    <row r="514" spans="3:11" ht="11.25" customHeight="1" outlineLevel="2" x14ac:dyDescent="0.2">
      <c r="C514" s="6"/>
      <c r="D514" s="10"/>
      <c r="E514" s="11" t="s">
        <v>983</v>
      </c>
      <c r="F514" s="12" t="s">
        <v>984</v>
      </c>
      <c r="G514" s="13">
        <v>1</v>
      </c>
      <c r="H514" s="15">
        <v>150</v>
      </c>
      <c r="I514" s="21">
        <f>H514/G514</f>
        <v>150</v>
      </c>
      <c r="K514" s="24">
        <f>I514*1.03</f>
        <v>154.5</v>
      </c>
    </row>
    <row r="515" spans="3:11" ht="11.25" customHeight="1" outlineLevel="2" x14ac:dyDescent="0.2">
      <c r="C515" s="6"/>
      <c r="D515" s="10"/>
      <c r="E515" s="11" t="s">
        <v>983</v>
      </c>
      <c r="F515" s="12" t="s">
        <v>985</v>
      </c>
      <c r="G515" s="13">
        <v>2</v>
      </c>
      <c r="H515" s="14">
        <v>2704.4</v>
      </c>
      <c r="I515" s="21">
        <f>H515/G515</f>
        <v>1352.2</v>
      </c>
      <c r="K515" s="24">
        <f>I515*1.03</f>
        <v>1392.7660000000001</v>
      </c>
    </row>
    <row r="516" spans="3:11" ht="11.25" customHeight="1" outlineLevel="2" x14ac:dyDescent="0.2">
      <c r="C516" s="6"/>
      <c r="D516" s="10"/>
      <c r="E516" s="11" t="s">
        <v>986</v>
      </c>
      <c r="F516" s="12" t="s">
        <v>987</v>
      </c>
      <c r="G516" s="13">
        <v>2</v>
      </c>
      <c r="H516" s="14">
        <v>1065.9000000000001</v>
      </c>
      <c r="I516" s="21">
        <f>H516/G516</f>
        <v>532.95000000000005</v>
      </c>
      <c r="K516" s="24">
        <f>I516*1.03</f>
        <v>548.93850000000009</v>
      </c>
    </row>
    <row r="517" spans="3:11" ht="11.25" customHeight="1" outlineLevel="2" x14ac:dyDescent="0.2">
      <c r="C517" s="6"/>
      <c r="D517" s="10"/>
      <c r="E517" s="11" t="s">
        <v>362</v>
      </c>
      <c r="F517" s="12" t="s">
        <v>988</v>
      </c>
      <c r="G517" s="13">
        <v>1</v>
      </c>
      <c r="H517" s="14">
        <v>15504.41</v>
      </c>
      <c r="I517" s="21">
        <f>H517/G517</f>
        <v>15504.41</v>
      </c>
      <c r="K517" s="24">
        <f>I517*1.03</f>
        <v>15969.542300000001</v>
      </c>
    </row>
    <row r="518" spans="3:11" ht="11.25" customHeight="1" outlineLevel="2" x14ac:dyDescent="0.2">
      <c r="C518" s="6"/>
      <c r="D518" s="10"/>
      <c r="E518" s="11" t="s">
        <v>989</v>
      </c>
      <c r="F518" s="12" t="s">
        <v>990</v>
      </c>
      <c r="G518" s="13">
        <v>1</v>
      </c>
      <c r="H518" s="15">
        <v>599</v>
      </c>
      <c r="I518" s="21">
        <f>H518/G518</f>
        <v>599</v>
      </c>
      <c r="K518" s="24">
        <f>I518*1.03</f>
        <v>616.97</v>
      </c>
    </row>
    <row r="519" spans="3:11" ht="11.25" customHeight="1" outlineLevel="2" x14ac:dyDescent="0.2">
      <c r="C519" s="6"/>
      <c r="D519" s="10"/>
      <c r="E519" s="11" t="s">
        <v>991</v>
      </c>
      <c r="F519" s="12" t="s">
        <v>992</v>
      </c>
      <c r="G519" s="13">
        <v>3</v>
      </c>
      <c r="H519" s="14">
        <v>6040.8</v>
      </c>
      <c r="I519" s="21">
        <f>H519/G519</f>
        <v>2013.6000000000001</v>
      </c>
      <c r="K519" s="24">
        <f>I519*1.03</f>
        <v>2074.0080000000003</v>
      </c>
    </row>
    <row r="520" spans="3:11" ht="11.25" customHeight="1" outlineLevel="2" x14ac:dyDescent="0.2">
      <c r="C520" s="6"/>
      <c r="D520" s="10"/>
      <c r="E520" s="11" t="s">
        <v>993</v>
      </c>
      <c r="F520" s="12" t="s">
        <v>994</v>
      </c>
      <c r="G520" s="13">
        <v>4</v>
      </c>
      <c r="H520" s="15">
        <v>277.2</v>
      </c>
      <c r="I520" s="21">
        <f>H520/G520</f>
        <v>69.3</v>
      </c>
      <c r="K520" s="24">
        <f>I520*1.03</f>
        <v>71.379000000000005</v>
      </c>
    </row>
    <row r="521" spans="3:11" ht="11.25" customHeight="1" outlineLevel="2" x14ac:dyDescent="0.2">
      <c r="C521" s="6"/>
      <c r="D521" s="10"/>
      <c r="E521" s="11" t="s">
        <v>995</v>
      </c>
      <c r="F521" s="12" t="s">
        <v>996</v>
      </c>
      <c r="G521" s="13">
        <v>2</v>
      </c>
      <c r="H521" s="14">
        <v>13465.2</v>
      </c>
      <c r="I521" s="21">
        <f>H521/G521</f>
        <v>6732.6</v>
      </c>
      <c r="K521" s="24">
        <f>I521*1.03</f>
        <v>6934.5780000000004</v>
      </c>
    </row>
    <row r="522" spans="3:11" ht="11.25" customHeight="1" outlineLevel="2" x14ac:dyDescent="0.2">
      <c r="C522" s="6"/>
      <c r="D522" s="10"/>
      <c r="E522" s="11" t="s">
        <v>997</v>
      </c>
      <c r="F522" s="12" t="s">
        <v>998</v>
      </c>
      <c r="G522" s="13">
        <v>1</v>
      </c>
      <c r="H522" s="14">
        <v>6468</v>
      </c>
      <c r="I522" s="21">
        <f>H522/G522</f>
        <v>6468</v>
      </c>
      <c r="K522" s="24">
        <f>I522*1.03</f>
        <v>6662.04</v>
      </c>
    </row>
    <row r="523" spans="3:11" ht="11.25" customHeight="1" outlineLevel="2" x14ac:dyDescent="0.2">
      <c r="C523" s="6"/>
      <c r="D523" s="10"/>
      <c r="E523" s="11" t="s">
        <v>999</v>
      </c>
      <c r="F523" s="12" t="s">
        <v>1000</v>
      </c>
      <c r="G523" s="13">
        <v>2</v>
      </c>
      <c r="H523" s="14">
        <v>6044.04</v>
      </c>
      <c r="I523" s="21">
        <f>H523/G523</f>
        <v>3022.02</v>
      </c>
      <c r="K523" s="24">
        <f>I523*1.03</f>
        <v>3112.6806000000001</v>
      </c>
    </row>
    <row r="524" spans="3:11" ht="11.25" customHeight="1" outlineLevel="2" x14ac:dyDescent="0.2">
      <c r="C524" s="6"/>
      <c r="D524" s="10"/>
      <c r="E524" s="11" t="s">
        <v>1001</v>
      </c>
      <c r="F524" s="12" t="s">
        <v>1002</v>
      </c>
      <c r="G524" s="13">
        <v>1</v>
      </c>
      <c r="H524" s="15">
        <v>387.75</v>
      </c>
      <c r="I524" s="21">
        <f>H524/G524</f>
        <v>387.75</v>
      </c>
      <c r="K524" s="24">
        <f>I524*1.03</f>
        <v>399.38249999999999</v>
      </c>
    </row>
    <row r="525" spans="3:11" ht="11.25" customHeight="1" outlineLevel="2" x14ac:dyDescent="0.2">
      <c r="C525" s="6"/>
      <c r="D525" s="10"/>
      <c r="E525" s="11" t="s">
        <v>423</v>
      </c>
      <c r="F525" s="12" t="s">
        <v>1003</v>
      </c>
      <c r="G525" s="13">
        <v>1</v>
      </c>
      <c r="H525" s="14">
        <v>2500</v>
      </c>
      <c r="I525" s="21">
        <f>H525/G525</f>
        <v>2500</v>
      </c>
      <c r="K525" s="24">
        <f>I525*1.03</f>
        <v>2575</v>
      </c>
    </row>
    <row r="526" spans="3:11" ht="11.25" customHeight="1" outlineLevel="2" x14ac:dyDescent="0.2">
      <c r="C526" s="6"/>
      <c r="D526" s="10"/>
      <c r="E526" s="11" t="s">
        <v>1004</v>
      </c>
      <c r="F526" s="12" t="s">
        <v>1005</v>
      </c>
      <c r="G526" s="13">
        <v>1</v>
      </c>
      <c r="H526" s="15">
        <v>480</v>
      </c>
      <c r="I526" s="21">
        <f>H526/G526</f>
        <v>480</v>
      </c>
      <c r="K526" s="24">
        <f>I526*1.03</f>
        <v>494.40000000000003</v>
      </c>
    </row>
    <row r="527" spans="3:11" ht="11.25" customHeight="1" outlineLevel="2" x14ac:dyDescent="0.2">
      <c r="C527" s="6"/>
      <c r="D527" s="10"/>
      <c r="E527" s="11" t="s">
        <v>1006</v>
      </c>
      <c r="F527" s="12" t="s">
        <v>1007</v>
      </c>
      <c r="G527" s="13">
        <v>2</v>
      </c>
      <c r="H527" s="15">
        <v>369.5</v>
      </c>
      <c r="I527" s="21">
        <f>H527/G527</f>
        <v>184.75</v>
      </c>
      <c r="K527" s="24">
        <f>I527*1.03</f>
        <v>190.29250000000002</v>
      </c>
    </row>
    <row r="528" spans="3:11" ht="11.25" customHeight="1" outlineLevel="2" x14ac:dyDescent="0.2">
      <c r="C528" s="6"/>
      <c r="D528" s="10"/>
      <c r="E528" s="11" t="s">
        <v>1008</v>
      </c>
      <c r="F528" s="12" t="s">
        <v>1009</v>
      </c>
      <c r="G528" s="13">
        <v>2</v>
      </c>
      <c r="H528" s="14">
        <v>39264.400000000001</v>
      </c>
      <c r="I528" s="21">
        <f>H528/G528</f>
        <v>19632.2</v>
      </c>
      <c r="K528" s="24">
        <f>I528*1.03</f>
        <v>20221.166000000001</v>
      </c>
    </row>
    <row r="529" spans="3:11" ht="21.75" customHeight="1" outlineLevel="2" x14ac:dyDescent="0.2">
      <c r="C529" s="6"/>
      <c r="D529" s="10"/>
      <c r="E529" s="11" t="s">
        <v>1010</v>
      </c>
      <c r="F529" s="12" t="s">
        <v>1011</v>
      </c>
      <c r="G529" s="13">
        <v>1</v>
      </c>
      <c r="H529" s="15">
        <v>300</v>
      </c>
      <c r="I529" s="21">
        <f>H529/G529</f>
        <v>300</v>
      </c>
      <c r="K529" s="24">
        <f>I529*1.03</f>
        <v>309</v>
      </c>
    </row>
    <row r="530" spans="3:11" ht="11.25" customHeight="1" outlineLevel="2" x14ac:dyDescent="0.2">
      <c r="C530" s="6"/>
      <c r="D530" s="10"/>
      <c r="E530" s="11" t="s">
        <v>476</v>
      </c>
      <c r="F530" s="12" t="s">
        <v>1012</v>
      </c>
      <c r="G530" s="13">
        <v>5</v>
      </c>
      <c r="H530" s="14">
        <v>1227.95</v>
      </c>
      <c r="I530" s="21">
        <f>H530/G530</f>
        <v>245.59</v>
      </c>
      <c r="K530" s="24">
        <f>I530*1.03</f>
        <v>252.95770000000002</v>
      </c>
    </row>
    <row r="531" spans="3:11" ht="11.25" customHeight="1" outlineLevel="2" x14ac:dyDescent="0.2">
      <c r="C531" s="6"/>
      <c r="D531" s="10"/>
      <c r="E531" s="11" t="s">
        <v>1013</v>
      </c>
      <c r="F531" s="12" t="s">
        <v>1014</v>
      </c>
      <c r="G531" s="13">
        <v>1</v>
      </c>
      <c r="H531" s="14">
        <v>23677.5</v>
      </c>
      <c r="I531" s="21">
        <f>H531/G531</f>
        <v>23677.5</v>
      </c>
      <c r="K531" s="24">
        <f>I531*1.03</f>
        <v>24387.825000000001</v>
      </c>
    </row>
    <row r="532" spans="3:11" ht="11.25" customHeight="1" outlineLevel="2" x14ac:dyDescent="0.2">
      <c r="C532" s="6"/>
      <c r="D532" s="10"/>
      <c r="E532" s="11" t="s">
        <v>1013</v>
      </c>
      <c r="F532" s="12" t="s">
        <v>1015</v>
      </c>
      <c r="G532" s="13">
        <v>1</v>
      </c>
      <c r="H532" s="14">
        <v>23677.5</v>
      </c>
      <c r="I532" s="21">
        <f>H532/G532</f>
        <v>23677.5</v>
      </c>
      <c r="K532" s="24">
        <f>I532*1.03</f>
        <v>24387.825000000001</v>
      </c>
    </row>
    <row r="533" spans="3:11" ht="11.25" customHeight="1" outlineLevel="2" x14ac:dyDescent="0.2">
      <c r="C533" s="6"/>
      <c r="D533" s="10"/>
      <c r="E533" s="11" t="s">
        <v>1016</v>
      </c>
      <c r="F533" s="12" t="s">
        <v>1017</v>
      </c>
      <c r="G533" s="13">
        <v>1</v>
      </c>
      <c r="H533" s="14">
        <v>17325</v>
      </c>
      <c r="I533" s="21">
        <f>H533/G533</f>
        <v>17325</v>
      </c>
      <c r="K533" s="24">
        <f>I533*1.03</f>
        <v>17844.75</v>
      </c>
    </row>
    <row r="534" spans="3:11" ht="11.25" customHeight="1" outlineLevel="2" x14ac:dyDescent="0.2">
      <c r="C534" s="6"/>
      <c r="D534" s="10"/>
      <c r="E534" s="11" t="s">
        <v>1016</v>
      </c>
      <c r="F534" s="12" t="s">
        <v>1018</v>
      </c>
      <c r="G534" s="13">
        <v>1</v>
      </c>
      <c r="H534" s="14">
        <v>17325</v>
      </c>
      <c r="I534" s="21">
        <f>H534/G534</f>
        <v>17325</v>
      </c>
      <c r="K534" s="24">
        <f>I534*1.03</f>
        <v>17844.75</v>
      </c>
    </row>
    <row r="535" spans="3:11" ht="11.25" customHeight="1" outlineLevel="2" x14ac:dyDescent="0.2">
      <c r="C535" s="6"/>
      <c r="D535" s="10"/>
      <c r="E535" s="11" t="s">
        <v>1019</v>
      </c>
      <c r="F535" s="12" t="s">
        <v>1020</v>
      </c>
      <c r="G535" s="13">
        <v>1</v>
      </c>
      <c r="H535" s="15">
        <v>500</v>
      </c>
      <c r="I535" s="21">
        <f>H535/G535</f>
        <v>500</v>
      </c>
      <c r="K535" s="24">
        <f>I535*1.03</f>
        <v>515</v>
      </c>
    </row>
    <row r="536" spans="3:11" ht="11.25" customHeight="1" outlineLevel="2" x14ac:dyDescent="0.2">
      <c r="C536" s="6"/>
      <c r="D536" s="10"/>
      <c r="E536" s="11" t="s">
        <v>1021</v>
      </c>
      <c r="F536" s="12" t="s">
        <v>1022</v>
      </c>
      <c r="G536" s="13">
        <v>2</v>
      </c>
      <c r="H536" s="14">
        <v>3624.4</v>
      </c>
      <c r="I536" s="21">
        <f>H536/G536</f>
        <v>1812.2</v>
      </c>
      <c r="K536" s="24">
        <f>I536*1.03</f>
        <v>1866.566</v>
      </c>
    </row>
    <row r="537" spans="3:11" ht="11.25" customHeight="1" outlineLevel="2" x14ac:dyDescent="0.2">
      <c r="C537" s="6"/>
      <c r="D537" s="10"/>
      <c r="E537" s="11" t="s">
        <v>1023</v>
      </c>
      <c r="F537" s="12" t="s">
        <v>1024</v>
      </c>
      <c r="G537" s="13">
        <v>1</v>
      </c>
      <c r="H537" s="15">
        <v>150</v>
      </c>
      <c r="I537" s="21">
        <f>H537/G537</f>
        <v>150</v>
      </c>
      <c r="K537" s="24">
        <f>I537*1.03</f>
        <v>154.5</v>
      </c>
    </row>
    <row r="538" spans="3:11" ht="11.25" customHeight="1" outlineLevel="2" x14ac:dyDescent="0.2">
      <c r="C538" s="6"/>
      <c r="D538" s="10"/>
      <c r="E538" s="11" t="s">
        <v>1025</v>
      </c>
      <c r="F538" s="12" t="s">
        <v>1026</v>
      </c>
      <c r="G538" s="13">
        <v>1</v>
      </c>
      <c r="H538" s="15">
        <v>500</v>
      </c>
      <c r="I538" s="21">
        <f>H538/G538</f>
        <v>500</v>
      </c>
      <c r="K538" s="24">
        <f>I538*1.03</f>
        <v>515</v>
      </c>
    </row>
    <row r="539" spans="3:11" ht="11.25" customHeight="1" outlineLevel="2" x14ac:dyDescent="0.2">
      <c r="C539" s="6"/>
      <c r="D539" s="10"/>
      <c r="E539" s="11" t="s">
        <v>1027</v>
      </c>
      <c r="F539" s="12" t="s">
        <v>1028</v>
      </c>
      <c r="G539" s="13">
        <v>1</v>
      </c>
      <c r="H539" s="14">
        <v>8332.5</v>
      </c>
      <c r="I539" s="21">
        <f>H539/G539</f>
        <v>8332.5</v>
      </c>
      <c r="K539" s="24">
        <f>I539*1.03</f>
        <v>8582.4750000000004</v>
      </c>
    </row>
    <row r="540" spans="3:11" ht="11.25" customHeight="1" outlineLevel="2" x14ac:dyDescent="0.2">
      <c r="C540" s="6"/>
      <c r="D540" s="10"/>
      <c r="E540" s="11" t="s">
        <v>1029</v>
      </c>
      <c r="F540" s="12" t="s">
        <v>1030</v>
      </c>
      <c r="G540" s="13">
        <v>6</v>
      </c>
      <c r="H540" s="15">
        <v>6</v>
      </c>
      <c r="I540" s="21">
        <f>H540/G540</f>
        <v>1</v>
      </c>
      <c r="K540" s="24">
        <f>I540*1.03</f>
        <v>1.03</v>
      </c>
    </row>
    <row r="541" spans="3:11" ht="11.25" customHeight="1" outlineLevel="2" x14ac:dyDescent="0.2">
      <c r="C541" s="6"/>
      <c r="D541" s="10"/>
      <c r="E541" s="11" t="s">
        <v>1031</v>
      </c>
      <c r="F541" s="12" t="s">
        <v>1032</v>
      </c>
      <c r="G541" s="13">
        <v>4</v>
      </c>
      <c r="H541" s="15">
        <v>160</v>
      </c>
      <c r="I541" s="21">
        <f>H541/G541</f>
        <v>40</v>
      </c>
      <c r="K541" s="24">
        <f>I541*1.03</f>
        <v>41.2</v>
      </c>
    </row>
    <row r="542" spans="3:11" ht="21.75" customHeight="1" outlineLevel="2" x14ac:dyDescent="0.2">
      <c r="C542" s="6"/>
      <c r="D542" s="10"/>
      <c r="E542" s="11" t="s">
        <v>1033</v>
      </c>
      <c r="F542" s="12" t="s">
        <v>1034</v>
      </c>
      <c r="G542" s="13">
        <v>1</v>
      </c>
      <c r="H542" s="14">
        <v>1500</v>
      </c>
      <c r="I542" s="21">
        <f>H542/G542</f>
        <v>1500</v>
      </c>
      <c r="K542" s="24">
        <f>I542*1.03</f>
        <v>1545</v>
      </c>
    </row>
    <row r="543" spans="3:11" ht="11.25" customHeight="1" outlineLevel="2" x14ac:dyDescent="0.2">
      <c r="C543" s="6"/>
      <c r="D543" s="10"/>
      <c r="E543" s="11" t="s">
        <v>1035</v>
      </c>
      <c r="F543" s="12" t="s">
        <v>1036</v>
      </c>
      <c r="G543" s="13">
        <v>1</v>
      </c>
      <c r="H543" s="14">
        <v>1500</v>
      </c>
      <c r="I543" s="21">
        <f>H543/G543</f>
        <v>1500</v>
      </c>
      <c r="K543" s="24">
        <f>I543*1.03</f>
        <v>1545</v>
      </c>
    </row>
    <row r="544" spans="3:11" ht="11.25" customHeight="1" outlineLevel="2" x14ac:dyDescent="0.2">
      <c r="C544" s="6"/>
      <c r="D544" s="10"/>
      <c r="E544" s="11" t="s">
        <v>1037</v>
      </c>
      <c r="F544" s="12" t="s">
        <v>1038</v>
      </c>
      <c r="G544" s="13">
        <v>1</v>
      </c>
      <c r="H544" s="14">
        <v>1500</v>
      </c>
      <c r="I544" s="21">
        <f>H544/G544</f>
        <v>1500</v>
      </c>
      <c r="K544" s="24">
        <f>I544*1.03</f>
        <v>1545</v>
      </c>
    </row>
    <row r="545" spans="3:11" ht="11.25" customHeight="1" outlineLevel="2" x14ac:dyDescent="0.2">
      <c r="C545" s="6"/>
      <c r="D545" s="10"/>
      <c r="E545" s="11" t="s">
        <v>1039</v>
      </c>
      <c r="F545" s="12" t="s">
        <v>1040</v>
      </c>
      <c r="G545" s="13">
        <v>1</v>
      </c>
      <c r="H545" s="14">
        <v>33165</v>
      </c>
      <c r="I545" s="21">
        <f>H545/G545</f>
        <v>33165</v>
      </c>
      <c r="K545" s="24">
        <f>I545*1.03</f>
        <v>34159.950000000004</v>
      </c>
    </row>
    <row r="546" spans="3:11" ht="11.25" customHeight="1" outlineLevel="2" x14ac:dyDescent="0.2">
      <c r="C546" s="6"/>
      <c r="D546" s="10"/>
      <c r="E546" s="11" t="s">
        <v>1041</v>
      </c>
      <c r="F546" s="12" t="s">
        <v>1042</v>
      </c>
      <c r="G546" s="13">
        <v>1</v>
      </c>
      <c r="H546" s="14">
        <v>3500</v>
      </c>
      <c r="I546" s="21">
        <f>H546/G546</f>
        <v>3500</v>
      </c>
      <c r="K546" s="24">
        <f>I546*1.03</f>
        <v>3605</v>
      </c>
    </row>
    <row r="547" spans="3:11" ht="11.25" customHeight="1" outlineLevel="2" x14ac:dyDescent="0.2">
      <c r="C547" s="6"/>
      <c r="D547" s="10"/>
      <c r="E547" s="11" t="s">
        <v>1043</v>
      </c>
      <c r="F547" s="12" t="s">
        <v>1044</v>
      </c>
      <c r="G547" s="13">
        <v>1</v>
      </c>
      <c r="H547" s="14">
        <v>1511.4</v>
      </c>
      <c r="I547" s="21">
        <f>H547/G547</f>
        <v>1511.4</v>
      </c>
      <c r="K547" s="24">
        <f>I547*1.03</f>
        <v>1556.7420000000002</v>
      </c>
    </row>
    <row r="548" spans="3:11" ht="11.25" customHeight="1" outlineLevel="2" x14ac:dyDescent="0.2">
      <c r="C548" s="6"/>
      <c r="D548" s="10"/>
      <c r="E548" s="11" t="s">
        <v>1045</v>
      </c>
      <c r="F548" s="12" t="s">
        <v>1046</v>
      </c>
      <c r="G548" s="13">
        <v>1</v>
      </c>
      <c r="H548" s="14">
        <v>7000</v>
      </c>
      <c r="I548" s="21">
        <f>H548/G548</f>
        <v>7000</v>
      </c>
      <c r="K548" s="24">
        <f>I548*1.03</f>
        <v>7210</v>
      </c>
    </row>
    <row r="549" spans="3:11" ht="11.25" customHeight="1" outlineLevel="2" x14ac:dyDescent="0.2">
      <c r="C549" s="6"/>
      <c r="D549" s="10"/>
      <c r="E549" s="11" t="s">
        <v>1047</v>
      </c>
      <c r="F549" s="12" t="s">
        <v>1048</v>
      </c>
      <c r="G549" s="13">
        <v>1</v>
      </c>
      <c r="H549" s="15">
        <v>927.92</v>
      </c>
      <c r="I549" s="21">
        <f>H549/G549</f>
        <v>927.92</v>
      </c>
      <c r="K549" s="24">
        <f>I549*1.03</f>
        <v>955.75760000000002</v>
      </c>
    </row>
    <row r="550" spans="3:11" ht="11.25" customHeight="1" outlineLevel="2" x14ac:dyDescent="0.2">
      <c r="C550" s="6"/>
      <c r="D550" s="10"/>
      <c r="E550" s="11" t="s">
        <v>1049</v>
      </c>
      <c r="F550" s="12" t="s">
        <v>1050</v>
      </c>
      <c r="G550" s="13">
        <v>20</v>
      </c>
      <c r="H550" s="15">
        <v>268.39999999999998</v>
      </c>
      <c r="I550" s="21">
        <f>H550/G550</f>
        <v>13.419999999999998</v>
      </c>
      <c r="K550" s="24">
        <f>I550*1.03</f>
        <v>13.822599999999998</v>
      </c>
    </row>
    <row r="551" spans="3:11" ht="11.25" customHeight="1" outlineLevel="2" x14ac:dyDescent="0.2">
      <c r="C551" s="6"/>
      <c r="D551" s="10"/>
      <c r="E551" s="11" t="s">
        <v>1051</v>
      </c>
      <c r="F551" s="12" t="s">
        <v>1052</v>
      </c>
      <c r="G551" s="13">
        <v>45</v>
      </c>
      <c r="H551" s="15">
        <v>450</v>
      </c>
      <c r="I551" s="21">
        <f>H551/G551</f>
        <v>10</v>
      </c>
      <c r="K551" s="24">
        <f>I551*1.03</f>
        <v>10.3</v>
      </c>
    </row>
    <row r="552" spans="3:11" ht="11.25" customHeight="1" outlineLevel="2" x14ac:dyDescent="0.2">
      <c r="C552" s="6"/>
      <c r="D552" s="10"/>
      <c r="E552" s="11" t="s">
        <v>1053</v>
      </c>
      <c r="F552" s="12" t="s">
        <v>1054</v>
      </c>
      <c r="G552" s="13">
        <v>12</v>
      </c>
      <c r="H552" s="14">
        <v>2148.5</v>
      </c>
      <c r="I552" s="21">
        <f>H552/G552</f>
        <v>179.04166666666666</v>
      </c>
      <c r="K552" s="24">
        <f>I552*1.03</f>
        <v>184.41291666666666</v>
      </c>
    </row>
    <row r="553" spans="3:11" ht="11.25" customHeight="1" outlineLevel="2" x14ac:dyDescent="0.2">
      <c r="C553" s="6"/>
      <c r="D553" s="10"/>
      <c r="E553" s="11" t="s">
        <v>1055</v>
      </c>
      <c r="F553" s="12" t="s">
        <v>1056</v>
      </c>
      <c r="G553" s="13">
        <v>1</v>
      </c>
      <c r="H553" s="14">
        <v>2901.2</v>
      </c>
      <c r="I553" s="21">
        <f>H553/G553</f>
        <v>2901.2</v>
      </c>
      <c r="K553" s="24">
        <f>I553*1.03</f>
        <v>2988.2359999999999</v>
      </c>
    </row>
    <row r="554" spans="3:11" ht="11.25" customHeight="1" outlineLevel="2" x14ac:dyDescent="0.2">
      <c r="C554" s="6"/>
      <c r="D554" s="10"/>
      <c r="E554" s="11" t="s">
        <v>1057</v>
      </c>
      <c r="F554" s="12" t="s">
        <v>1058</v>
      </c>
      <c r="G554" s="13">
        <v>1</v>
      </c>
      <c r="H554" s="14">
        <v>4021</v>
      </c>
      <c r="I554" s="21">
        <f>H554/G554</f>
        <v>4021</v>
      </c>
      <c r="K554" s="24">
        <f>I554*1.03</f>
        <v>4141.63</v>
      </c>
    </row>
    <row r="555" spans="3:11" ht="11.25" customHeight="1" outlineLevel="2" x14ac:dyDescent="0.2">
      <c r="C555" s="6"/>
      <c r="D555" s="10"/>
      <c r="E555" s="11" t="s">
        <v>595</v>
      </c>
      <c r="F555" s="12" t="s">
        <v>1059</v>
      </c>
      <c r="G555" s="13">
        <v>1</v>
      </c>
      <c r="H555" s="14">
        <v>1681.32</v>
      </c>
      <c r="I555" s="21">
        <f>H555/G555</f>
        <v>1681.32</v>
      </c>
      <c r="K555" s="24">
        <f>I555*1.03</f>
        <v>1731.7596000000001</v>
      </c>
    </row>
    <row r="556" spans="3:11" ht="21.75" customHeight="1" outlineLevel="2" x14ac:dyDescent="0.2">
      <c r="C556" s="6"/>
      <c r="D556" s="10"/>
      <c r="E556" s="11" t="s">
        <v>1060</v>
      </c>
      <c r="F556" s="12" t="s">
        <v>1061</v>
      </c>
      <c r="G556" s="13">
        <v>1</v>
      </c>
      <c r="H556" s="14">
        <v>31833</v>
      </c>
      <c r="I556" s="21">
        <f>H556/G556</f>
        <v>31833</v>
      </c>
      <c r="K556" s="24">
        <f>I556*1.03</f>
        <v>32787.99</v>
      </c>
    </row>
    <row r="557" spans="3:11" ht="11.25" customHeight="1" outlineLevel="2" x14ac:dyDescent="0.2">
      <c r="C557" s="6"/>
      <c r="D557" s="10"/>
      <c r="E557" s="11" t="s">
        <v>1062</v>
      </c>
      <c r="F557" s="12" t="s">
        <v>1063</v>
      </c>
      <c r="G557" s="13">
        <v>8</v>
      </c>
      <c r="H557" s="14">
        <v>1412.4</v>
      </c>
      <c r="I557" s="21">
        <f>H557/G557</f>
        <v>176.55</v>
      </c>
      <c r="K557" s="24">
        <f>I557*1.03</f>
        <v>181.84650000000002</v>
      </c>
    </row>
    <row r="558" spans="3:11" ht="11.25" customHeight="1" outlineLevel="2" x14ac:dyDescent="0.2">
      <c r="C558" s="6"/>
      <c r="D558" s="10"/>
      <c r="E558" s="11" t="s">
        <v>1064</v>
      </c>
      <c r="F558" s="12" t="s">
        <v>1065</v>
      </c>
      <c r="G558" s="13">
        <v>2</v>
      </c>
      <c r="H558" s="14">
        <v>2138.4</v>
      </c>
      <c r="I558" s="21">
        <f>H558/G558</f>
        <v>1069.2</v>
      </c>
      <c r="K558" s="24">
        <f>I558*1.03</f>
        <v>1101.2760000000001</v>
      </c>
    </row>
    <row r="559" spans="3:11" ht="11.25" customHeight="1" outlineLevel="2" x14ac:dyDescent="0.2">
      <c r="C559" s="6"/>
      <c r="D559" s="10"/>
      <c r="E559" s="11" t="s">
        <v>616</v>
      </c>
      <c r="F559" s="12" t="s">
        <v>1066</v>
      </c>
      <c r="G559" s="13">
        <v>6</v>
      </c>
      <c r="H559" s="15">
        <v>20</v>
      </c>
      <c r="I559" s="21">
        <f>H559/G559</f>
        <v>3.3333333333333335</v>
      </c>
      <c r="K559" s="24">
        <f>I559*1.03</f>
        <v>3.4333333333333336</v>
      </c>
    </row>
    <row r="560" spans="3:11" ht="11.25" customHeight="1" outlineLevel="2" x14ac:dyDescent="0.2">
      <c r="C560" s="6"/>
      <c r="D560" s="10"/>
      <c r="E560" s="11" t="s">
        <v>1067</v>
      </c>
      <c r="F560" s="12" t="s">
        <v>1068</v>
      </c>
      <c r="G560" s="13">
        <v>3</v>
      </c>
      <c r="H560" s="15">
        <v>297.89999999999998</v>
      </c>
      <c r="I560" s="21">
        <f>H560/G560</f>
        <v>99.3</v>
      </c>
      <c r="K560" s="24">
        <f>I560*1.03</f>
        <v>102.279</v>
      </c>
    </row>
    <row r="561" spans="3:11" ht="11.25" customHeight="1" outlineLevel="2" x14ac:dyDescent="0.2">
      <c r="C561" s="6"/>
      <c r="D561" s="10"/>
      <c r="E561" s="11" t="s">
        <v>1069</v>
      </c>
      <c r="F561" s="12" t="s">
        <v>1070</v>
      </c>
      <c r="G561" s="13">
        <v>6</v>
      </c>
      <c r="H561" s="14">
        <v>86411.3</v>
      </c>
      <c r="I561" s="21">
        <f>H561/G561</f>
        <v>14401.883333333333</v>
      </c>
      <c r="K561" s="24">
        <f>I561*1.03</f>
        <v>14833.939833333334</v>
      </c>
    </row>
    <row r="562" spans="3:11" ht="11.25" customHeight="1" outlineLevel="2" x14ac:dyDescent="0.2">
      <c r="C562" s="6"/>
      <c r="D562" s="10"/>
      <c r="E562" s="11" t="s">
        <v>1071</v>
      </c>
      <c r="F562" s="12" t="s">
        <v>1072</v>
      </c>
      <c r="G562" s="13">
        <v>1</v>
      </c>
      <c r="H562" s="15">
        <v>350</v>
      </c>
      <c r="I562" s="21">
        <f>H562/G562</f>
        <v>350</v>
      </c>
      <c r="K562" s="24">
        <f>I562*1.03</f>
        <v>360.5</v>
      </c>
    </row>
    <row r="563" spans="3:11" ht="11.25" customHeight="1" outlineLevel="2" x14ac:dyDescent="0.2">
      <c r="C563" s="6"/>
      <c r="D563" s="10"/>
      <c r="E563" s="11" t="s">
        <v>1073</v>
      </c>
      <c r="F563" s="12" t="s">
        <v>1074</v>
      </c>
      <c r="G563" s="13">
        <v>1</v>
      </c>
      <c r="H563" s="15">
        <v>900</v>
      </c>
      <c r="I563" s="21">
        <f>H563/G563</f>
        <v>900</v>
      </c>
      <c r="K563" s="24">
        <f>I563*1.03</f>
        <v>927</v>
      </c>
    </row>
    <row r="564" spans="3:11" ht="11.25" customHeight="1" outlineLevel="2" x14ac:dyDescent="0.2">
      <c r="C564" s="6"/>
      <c r="D564" s="10"/>
      <c r="E564" s="11" t="s">
        <v>1075</v>
      </c>
      <c r="F564" s="12" t="s">
        <v>1076</v>
      </c>
      <c r="G564" s="13">
        <v>1</v>
      </c>
      <c r="H564" s="15">
        <v>900</v>
      </c>
      <c r="I564" s="21">
        <f>H564/G564</f>
        <v>900</v>
      </c>
      <c r="K564" s="24">
        <f>I564*1.03</f>
        <v>927</v>
      </c>
    </row>
    <row r="565" spans="3:11" ht="11.25" customHeight="1" outlineLevel="2" x14ac:dyDescent="0.2">
      <c r="C565" s="6"/>
      <c r="D565" s="10"/>
      <c r="E565" s="11" t="s">
        <v>1077</v>
      </c>
      <c r="F565" s="12" t="s">
        <v>1078</v>
      </c>
      <c r="G565" s="13">
        <v>1</v>
      </c>
      <c r="H565" s="15">
        <v>900</v>
      </c>
      <c r="I565" s="21">
        <f>H565/G565</f>
        <v>900</v>
      </c>
      <c r="K565" s="24">
        <f>I565*1.03</f>
        <v>927</v>
      </c>
    </row>
    <row r="566" spans="3:11" ht="11.25" customHeight="1" outlineLevel="2" x14ac:dyDescent="0.2">
      <c r="C566" s="6"/>
      <c r="D566" s="10"/>
      <c r="E566" s="11" t="s">
        <v>1079</v>
      </c>
      <c r="F566" s="12" t="s">
        <v>1080</v>
      </c>
      <c r="G566" s="13">
        <v>2</v>
      </c>
      <c r="H566" s="15">
        <v>633.6</v>
      </c>
      <c r="I566" s="21">
        <f>H566/G566</f>
        <v>316.8</v>
      </c>
      <c r="K566" s="24">
        <f>I566*1.03</f>
        <v>326.30400000000003</v>
      </c>
    </row>
    <row r="567" spans="3:11" ht="11.25" customHeight="1" outlineLevel="2" x14ac:dyDescent="0.2">
      <c r="C567" s="6"/>
      <c r="D567" s="10"/>
      <c r="E567" s="11" t="s">
        <v>1081</v>
      </c>
      <c r="F567" s="12" t="s">
        <v>1082</v>
      </c>
      <c r="G567" s="13">
        <v>1</v>
      </c>
      <c r="H567" s="15">
        <v>20</v>
      </c>
      <c r="I567" s="21">
        <f>H567/G567</f>
        <v>20</v>
      </c>
      <c r="K567" s="24">
        <f>I567*1.03</f>
        <v>20.6</v>
      </c>
    </row>
    <row r="568" spans="3:11" ht="11.25" customHeight="1" outlineLevel="2" x14ac:dyDescent="0.2">
      <c r="C568" s="6"/>
      <c r="D568" s="10"/>
      <c r="E568" s="11" t="s">
        <v>1083</v>
      </c>
      <c r="F568" s="12" t="s">
        <v>1084</v>
      </c>
      <c r="G568" s="13">
        <v>1</v>
      </c>
      <c r="H568" s="14">
        <v>13042.37</v>
      </c>
      <c r="I568" s="21">
        <f>H568/G568</f>
        <v>13042.37</v>
      </c>
      <c r="K568" s="24">
        <f>I568*1.03</f>
        <v>13433.641100000001</v>
      </c>
    </row>
    <row r="569" spans="3:11" ht="11.25" customHeight="1" outlineLevel="2" x14ac:dyDescent="0.2">
      <c r="C569" s="6"/>
      <c r="D569" s="10"/>
      <c r="E569" s="11" t="s">
        <v>1085</v>
      </c>
      <c r="F569" s="12" t="s">
        <v>1086</v>
      </c>
      <c r="G569" s="13">
        <v>1</v>
      </c>
      <c r="H569" s="15">
        <v>150</v>
      </c>
      <c r="I569" s="21">
        <f>H569/G569</f>
        <v>150</v>
      </c>
      <c r="K569" s="24">
        <f>I569*1.03</f>
        <v>154.5</v>
      </c>
    </row>
    <row r="570" spans="3:11" ht="11.25" customHeight="1" outlineLevel="2" x14ac:dyDescent="0.2">
      <c r="C570" s="6"/>
      <c r="D570" s="10"/>
      <c r="E570" s="11" t="s">
        <v>1087</v>
      </c>
      <c r="F570" s="12" t="s">
        <v>1088</v>
      </c>
      <c r="G570" s="13">
        <v>4</v>
      </c>
      <c r="H570" s="14">
        <v>5035.8</v>
      </c>
      <c r="I570" s="21">
        <f>H570/G570</f>
        <v>1258.95</v>
      </c>
      <c r="K570" s="24">
        <f>I570*1.03</f>
        <v>1296.7185000000002</v>
      </c>
    </row>
    <row r="571" spans="3:11" ht="11.25" customHeight="1" outlineLevel="2" x14ac:dyDescent="0.2">
      <c r="C571" s="6"/>
      <c r="D571" s="10"/>
      <c r="E571" s="11" t="s">
        <v>1089</v>
      </c>
      <c r="F571" s="12" t="s">
        <v>1090</v>
      </c>
      <c r="G571" s="13">
        <v>16</v>
      </c>
      <c r="H571" s="14">
        <v>17037.84</v>
      </c>
      <c r="I571" s="21">
        <f>H571/G571</f>
        <v>1064.865</v>
      </c>
      <c r="K571" s="24">
        <f>I571*1.03</f>
        <v>1096.81095</v>
      </c>
    </row>
    <row r="572" spans="3:11" ht="11.25" customHeight="1" outlineLevel="2" x14ac:dyDescent="0.2">
      <c r="C572" s="6"/>
      <c r="D572" s="10"/>
      <c r="E572" s="11" t="s">
        <v>1091</v>
      </c>
      <c r="F572" s="12" t="s">
        <v>1092</v>
      </c>
      <c r="G572" s="13">
        <v>3</v>
      </c>
      <c r="H572" s="14">
        <v>1331.55</v>
      </c>
      <c r="I572" s="21">
        <f>H572/G572</f>
        <v>443.84999999999997</v>
      </c>
      <c r="K572" s="24">
        <f>I572*1.03</f>
        <v>457.16549999999995</v>
      </c>
    </row>
    <row r="573" spans="3:11" ht="11.25" customHeight="1" outlineLevel="2" x14ac:dyDescent="0.2">
      <c r="C573" s="6"/>
      <c r="D573" s="10"/>
      <c r="E573" s="11" t="s">
        <v>1093</v>
      </c>
      <c r="F573" s="12" t="s">
        <v>1094</v>
      </c>
      <c r="G573" s="13">
        <v>1</v>
      </c>
      <c r="H573" s="14">
        <v>5445</v>
      </c>
      <c r="I573" s="21">
        <f>H573/G573</f>
        <v>5445</v>
      </c>
      <c r="K573" s="24">
        <f>I573*1.03</f>
        <v>5608.35</v>
      </c>
    </row>
    <row r="574" spans="3:11" ht="11.25" customHeight="1" outlineLevel="2" x14ac:dyDescent="0.2">
      <c r="C574" s="6"/>
      <c r="D574" s="10"/>
      <c r="E574" s="11" t="s">
        <v>1095</v>
      </c>
      <c r="F574" s="12" t="s">
        <v>1096</v>
      </c>
      <c r="G574" s="13">
        <v>1</v>
      </c>
      <c r="H574" s="15">
        <v>302.02999999999997</v>
      </c>
      <c r="I574" s="21">
        <f>H574/G574</f>
        <v>302.02999999999997</v>
      </c>
      <c r="K574" s="24">
        <f>I574*1.03</f>
        <v>311.09089999999998</v>
      </c>
    </row>
    <row r="575" spans="3:11" ht="11.25" customHeight="1" outlineLevel="2" x14ac:dyDescent="0.2">
      <c r="C575" s="6"/>
      <c r="D575" s="10"/>
      <c r="E575" s="11" t="s">
        <v>1097</v>
      </c>
      <c r="F575" s="12" t="s">
        <v>1098</v>
      </c>
      <c r="G575" s="13">
        <v>1</v>
      </c>
      <c r="H575" s="15">
        <v>177</v>
      </c>
      <c r="I575" s="21">
        <f>H575/G575</f>
        <v>177</v>
      </c>
      <c r="K575" s="24">
        <f>I575*1.03</f>
        <v>182.31</v>
      </c>
    </row>
    <row r="576" spans="3:11" ht="11.25" customHeight="1" outlineLevel="2" x14ac:dyDescent="0.2">
      <c r="C576" s="6"/>
      <c r="D576" s="10"/>
      <c r="E576" s="11" t="s">
        <v>1099</v>
      </c>
      <c r="F576" s="12" t="s">
        <v>1100</v>
      </c>
      <c r="G576" s="13">
        <v>2</v>
      </c>
      <c r="H576" s="14">
        <v>4201.1000000000004</v>
      </c>
      <c r="I576" s="21">
        <f>H576/G576</f>
        <v>2100.5500000000002</v>
      </c>
      <c r="K576" s="24">
        <f>I576*1.03</f>
        <v>2163.5665000000004</v>
      </c>
    </row>
    <row r="577" spans="3:11" ht="11.25" customHeight="1" outlineLevel="2" x14ac:dyDescent="0.2">
      <c r="C577" s="6"/>
      <c r="D577" s="10"/>
      <c r="E577" s="11" t="s">
        <v>1101</v>
      </c>
      <c r="F577" s="12" t="s">
        <v>1102</v>
      </c>
      <c r="G577" s="13">
        <v>8</v>
      </c>
      <c r="H577" s="15">
        <v>698</v>
      </c>
      <c r="I577" s="21">
        <f>H577/G577</f>
        <v>87.25</v>
      </c>
      <c r="K577" s="24">
        <f>I577*1.03</f>
        <v>89.867500000000007</v>
      </c>
    </row>
    <row r="578" spans="3:11" ht="11.25" customHeight="1" outlineLevel="2" x14ac:dyDescent="0.2">
      <c r="C578" s="6"/>
      <c r="D578" s="10"/>
      <c r="E578" s="11" t="s">
        <v>722</v>
      </c>
      <c r="F578" s="12" t="s">
        <v>1103</v>
      </c>
      <c r="G578" s="13">
        <v>2</v>
      </c>
      <c r="H578" s="15">
        <v>36.9</v>
      </c>
      <c r="I578" s="21">
        <f>H578/G578</f>
        <v>18.45</v>
      </c>
      <c r="K578" s="24">
        <f>I578*1.03</f>
        <v>19.003499999999999</v>
      </c>
    </row>
    <row r="579" spans="3:11" ht="11.25" customHeight="1" outlineLevel="2" x14ac:dyDescent="0.2">
      <c r="C579" s="6"/>
      <c r="D579" s="10"/>
      <c r="E579" s="11" t="s">
        <v>1104</v>
      </c>
      <c r="F579" s="12" t="s">
        <v>1105</v>
      </c>
      <c r="G579" s="13">
        <v>1</v>
      </c>
      <c r="H579" s="14">
        <v>12847</v>
      </c>
      <c r="I579" s="21">
        <f>H579/G579</f>
        <v>12847</v>
      </c>
      <c r="K579" s="24">
        <f>I579*1.03</f>
        <v>13232.41</v>
      </c>
    </row>
    <row r="580" spans="3:11" ht="11.25" customHeight="1" outlineLevel="2" x14ac:dyDescent="0.2">
      <c r="C580" s="6"/>
      <c r="D580" s="10"/>
      <c r="E580" s="11" t="s">
        <v>1106</v>
      </c>
      <c r="F580" s="12" t="s">
        <v>1107</v>
      </c>
      <c r="G580" s="13">
        <v>2</v>
      </c>
      <c r="H580" s="15">
        <v>150</v>
      </c>
      <c r="I580" s="21">
        <f>H580/G580</f>
        <v>75</v>
      </c>
      <c r="K580" s="24">
        <f>I580*1.03</f>
        <v>77.25</v>
      </c>
    </row>
    <row r="581" spans="3:11" ht="11.25" customHeight="1" outlineLevel="2" x14ac:dyDescent="0.2">
      <c r="C581" s="6"/>
      <c r="D581" s="10"/>
      <c r="E581" s="11" t="s">
        <v>1108</v>
      </c>
      <c r="F581" s="12" t="s">
        <v>1109</v>
      </c>
      <c r="G581" s="13">
        <v>4</v>
      </c>
      <c r="H581" s="14">
        <v>2167.92</v>
      </c>
      <c r="I581" s="21">
        <f>H581/G581</f>
        <v>541.98</v>
      </c>
      <c r="K581" s="24">
        <f>I581*1.03</f>
        <v>558.23940000000005</v>
      </c>
    </row>
    <row r="582" spans="3:11" ht="11.25" customHeight="1" outlineLevel="2" x14ac:dyDescent="0.2">
      <c r="C582" s="6"/>
      <c r="D582" s="10"/>
      <c r="E582" s="11" t="s">
        <v>1110</v>
      </c>
      <c r="F582" s="12" t="s">
        <v>1111</v>
      </c>
      <c r="G582" s="13">
        <v>1</v>
      </c>
      <c r="H582" s="15">
        <v>179.54</v>
      </c>
      <c r="I582" s="21">
        <f>H582/G582</f>
        <v>179.54</v>
      </c>
      <c r="K582" s="24">
        <f>I582*1.03</f>
        <v>184.92619999999999</v>
      </c>
    </row>
    <row r="583" spans="3:11" ht="11.25" customHeight="1" outlineLevel="2" x14ac:dyDescent="0.2">
      <c r="C583" s="6"/>
      <c r="D583" s="10"/>
      <c r="E583" s="11" t="s">
        <v>1112</v>
      </c>
      <c r="F583" s="12" t="s">
        <v>1113</v>
      </c>
      <c r="G583" s="13">
        <v>1</v>
      </c>
      <c r="H583" s="14">
        <v>3389.1</v>
      </c>
      <c r="I583" s="21">
        <f>H583/G583</f>
        <v>3389.1</v>
      </c>
      <c r="K583" s="24">
        <f>I583*1.03</f>
        <v>3490.7730000000001</v>
      </c>
    </row>
    <row r="584" spans="3:11" ht="11.25" customHeight="1" outlineLevel="2" x14ac:dyDescent="0.2">
      <c r="C584" s="6"/>
      <c r="D584" s="10"/>
      <c r="E584" s="11" t="s">
        <v>1114</v>
      </c>
      <c r="F584" s="12" t="s">
        <v>1115</v>
      </c>
      <c r="G584" s="13">
        <v>1</v>
      </c>
      <c r="H584" s="14">
        <v>5692.5</v>
      </c>
      <c r="I584" s="21">
        <f>H584/G584</f>
        <v>5692.5</v>
      </c>
      <c r="K584" s="24">
        <f>I584*1.03</f>
        <v>5863.2750000000005</v>
      </c>
    </row>
    <row r="585" spans="3:11" ht="11.25" customHeight="1" outlineLevel="2" x14ac:dyDescent="0.2">
      <c r="C585" s="6"/>
      <c r="D585" s="10"/>
      <c r="E585" s="11" t="s">
        <v>1116</v>
      </c>
      <c r="F585" s="12" t="s">
        <v>1117</v>
      </c>
      <c r="G585" s="13">
        <v>1</v>
      </c>
      <c r="H585" s="14">
        <v>2746.83</v>
      </c>
      <c r="I585" s="21">
        <f>H585/G585</f>
        <v>2746.83</v>
      </c>
      <c r="K585" s="24">
        <f>I585*1.03</f>
        <v>2829.2348999999999</v>
      </c>
    </row>
    <row r="586" spans="3:11" ht="11.25" customHeight="1" outlineLevel="2" x14ac:dyDescent="0.2">
      <c r="C586" s="6"/>
      <c r="D586" s="10"/>
      <c r="E586" s="11" t="s">
        <v>1118</v>
      </c>
      <c r="F586" s="12" t="s">
        <v>1119</v>
      </c>
      <c r="G586" s="13">
        <v>12</v>
      </c>
      <c r="H586" s="14">
        <v>9969.7199999999993</v>
      </c>
      <c r="I586" s="21">
        <f>H586/G586</f>
        <v>830.81</v>
      </c>
      <c r="K586" s="24">
        <f>I586*1.03</f>
        <v>855.73429999999996</v>
      </c>
    </row>
    <row r="587" spans="3:11" ht="11.25" customHeight="1" outlineLevel="2" x14ac:dyDescent="0.2">
      <c r="C587" s="6"/>
      <c r="D587" s="10"/>
      <c r="E587" s="11" t="s">
        <v>1120</v>
      </c>
      <c r="F587" s="12" t="s">
        <v>1121</v>
      </c>
      <c r="G587" s="13">
        <v>3</v>
      </c>
      <c r="H587" s="14">
        <v>5362.38</v>
      </c>
      <c r="I587" s="21">
        <f>H587/G587</f>
        <v>1787.46</v>
      </c>
      <c r="K587" s="24">
        <f>I587*1.03</f>
        <v>1841.0838000000001</v>
      </c>
    </row>
    <row r="588" spans="3:11" ht="11.25" customHeight="1" outlineLevel="2" x14ac:dyDescent="0.2">
      <c r="C588" s="6"/>
      <c r="D588" s="10"/>
      <c r="E588" s="11" t="s">
        <v>1122</v>
      </c>
      <c r="F588" s="12" t="s">
        <v>1123</v>
      </c>
      <c r="G588" s="13">
        <v>8</v>
      </c>
      <c r="H588" s="14">
        <v>2463.35</v>
      </c>
      <c r="I588" s="21">
        <f>H588/G588</f>
        <v>307.91874999999999</v>
      </c>
      <c r="K588" s="24">
        <f>I588*1.03</f>
        <v>317.15631250000001</v>
      </c>
    </row>
    <row r="589" spans="3:11" ht="11.25" customHeight="1" outlineLevel="2" x14ac:dyDescent="0.2">
      <c r="C589" s="6"/>
      <c r="D589" s="10"/>
      <c r="E589" s="11" t="s">
        <v>1124</v>
      </c>
      <c r="F589" s="12" t="s">
        <v>1125</v>
      </c>
      <c r="G589" s="13">
        <v>14</v>
      </c>
      <c r="H589" s="14">
        <v>1597.4</v>
      </c>
      <c r="I589" s="21">
        <f>H589/G589</f>
        <v>114.10000000000001</v>
      </c>
      <c r="K589" s="24">
        <f>I589*1.03</f>
        <v>117.52300000000001</v>
      </c>
    </row>
    <row r="590" spans="3:11" ht="11.25" customHeight="1" outlineLevel="2" x14ac:dyDescent="0.2">
      <c r="C590" s="6"/>
      <c r="D590" s="10"/>
      <c r="E590" s="11" t="s">
        <v>800</v>
      </c>
      <c r="F590" s="12" t="s">
        <v>1126</v>
      </c>
      <c r="G590" s="13">
        <v>11</v>
      </c>
      <c r="H590" s="14">
        <v>3902.25</v>
      </c>
      <c r="I590" s="21">
        <f>H590/G590</f>
        <v>354.75</v>
      </c>
      <c r="K590" s="24">
        <f>I590*1.03</f>
        <v>365.39249999999998</v>
      </c>
    </row>
    <row r="591" spans="3:11" ht="11.25" customHeight="1" outlineLevel="2" x14ac:dyDescent="0.2">
      <c r="C591" s="6"/>
      <c r="D591" s="10"/>
      <c r="E591" s="11" t="s">
        <v>800</v>
      </c>
      <c r="F591" s="12" t="s">
        <v>1127</v>
      </c>
      <c r="G591" s="13">
        <v>2</v>
      </c>
      <c r="H591" s="15">
        <v>531.29999999999995</v>
      </c>
      <c r="I591" s="21">
        <f>H591/G591</f>
        <v>265.64999999999998</v>
      </c>
      <c r="K591" s="24">
        <f>I591*1.03</f>
        <v>273.61949999999996</v>
      </c>
    </row>
    <row r="592" spans="3:11" ht="11.25" customHeight="1" outlineLevel="2" x14ac:dyDescent="0.2">
      <c r="C592" s="6"/>
      <c r="D592" s="10"/>
      <c r="E592" s="11" t="s">
        <v>1128</v>
      </c>
      <c r="F592" s="12" t="s">
        <v>1129</v>
      </c>
      <c r="G592" s="13">
        <v>4</v>
      </c>
      <c r="H592" s="15">
        <v>237.6</v>
      </c>
      <c r="I592" s="21">
        <f>H592/G592</f>
        <v>59.4</v>
      </c>
      <c r="K592" s="24">
        <f>I592*1.03</f>
        <v>61.182000000000002</v>
      </c>
    </row>
    <row r="593" spans="2:11" ht="11.25" customHeight="1" outlineLevel="2" x14ac:dyDescent="0.2">
      <c r="C593" s="6"/>
      <c r="D593" s="10"/>
      <c r="E593" s="11" t="s">
        <v>1130</v>
      </c>
      <c r="F593" s="12" t="s">
        <v>1131</v>
      </c>
      <c r="G593" s="13">
        <v>39</v>
      </c>
      <c r="H593" s="14">
        <v>3474.9</v>
      </c>
      <c r="I593" s="21">
        <f>H593/G593</f>
        <v>89.100000000000009</v>
      </c>
      <c r="K593" s="24">
        <f>I593*1.03</f>
        <v>91.77300000000001</v>
      </c>
    </row>
    <row r="594" spans="2:11" ht="11.25" customHeight="1" outlineLevel="2" x14ac:dyDescent="0.2">
      <c r="C594" s="6"/>
      <c r="D594" s="10"/>
      <c r="E594" s="11" t="s">
        <v>1132</v>
      </c>
      <c r="F594" s="12" t="s">
        <v>1133</v>
      </c>
      <c r="G594" s="13">
        <v>1</v>
      </c>
      <c r="H594" s="14">
        <v>5621.19</v>
      </c>
      <c r="I594" s="21">
        <f>H594/G594</f>
        <v>5621.19</v>
      </c>
      <c r="K594" s="24">
        <f>I594*1.03</f>
        <v>5789.8256999999994</v>
      </c>
    </row>
    <row r="595" spans="2:11" ht="11.25" customHeight="1" outlineLevel="2" x14ac:dyDescent="0.2">
      <c r="C595" s="6"/>
      <c r="D595" s="10"/>
      <c r="E595" s="11" t="s">
        <v>1134</v>
      </c>
      <c r="F595" s="12" t="s">
        <v>1135</v>
      </c>
      <c r="G595" s="13">
        <v>9</v>
      </c>
      <c r="H595" s="14">
        <v>4469.8500000000004</v>
      </c>
      <c r="I595" s="21">
        <f>H595/G595</f>
        <v>496.65000000000003</v>
      </c>
      <c r="K595" s="24">
        <f>I595*1.03</f>
        <v>511.54950000000002</v>
      </c>
    </row>
    <row r="596" spans="2:11" ht="11.25" customHeight="1" outlineLevel="2" x14ac:dyDescent="0.2">
      <c r="C596" s="6"/>
      <c r="D596" s="10"/>
      <c r="E596" s="11" t="s">
        <v>1136</v>
      </c>
      <c r="F596" s="12" t="s">
        <v>1137</v>
      </c>
      <c r="G596" s="13">
        <v>2</v>
      </c>
      <c r="H596" s="15">
        <v>250</v>
      </c>
      <c r="I596" s="21">
        <f>H596/G596</f>
        <v>125</v>
      </c>
      <c r="K596" s="24">
        <f>I596*1.03</f>
        <v>128.75</v>
      </c>
    </row>
    <row r="597" spans="2:11" ht="11.25" customHeight="1" outlineLevel="2" x14ac:dyDescent="0.2">
      <c r="C597" s="6"/>
      <c r="D597" s="10"/>
      <c r="E597" s="11" t="s">
        <v>1138</v>
      </c>
      <c r="F597" s="12" t="s">
        <v>1139</v>
      </c>
      <c r="G597" s="13">
        <v>2</v>
      </c>
      <c r="H597" s="15">
        <v>498.8</v>
      </c>
      <c r="I597" s="21">
        <f>H597/G597</f>
        <v>249.4</v>
      </c>
      <c r="K597" s="24">
        <f>I597*1.03</f>
        <v>256.88200000000001</v>
      </c>
    </row>
    <row r="598" spans="2:11" ht="11.25" customHeight="1" outlineLevel="2" x14ac:dyDescent="0.2">
      <c r="C598" s="6"/>
      <c r="D598" s="10"/>
      <c r="E598" s="11" t="s">
        <v>1140</v>
      </c>
      <c r="F598" s="12" t="s">
        <v>1141</v>
      </c>
      <c r="G598" s="13">
        <v>2</v>
      </c>
      <c r="H598" s="15">
        <v>400</v>
      </c>
      <c r="I598" s="21">
        <f>H598/G598</f>
        <v>200</v>
      </c>
      <c r="K598" s="24">
        <f>I598*1.03</f>
        <v>206</v>
      </c>
    </row>
    <row r="599" spans="2:11" ht="11.25" customHeight="1" outlineLevel="2" x14ac:dyDescent="0.2">
      <c r="C599" s="6"/>
      <c r="D599" s="10"/>
      <c r="E599" s="11" t="s">
        <v>1142</v>
      </c>
      <c r="F599" s="12" t="s">
        <v>1143</v>
      </c>
      <c r="G599" s="13">
        <v>2</v>
      </c>
      <c r="H599" s="14">
        <v>3500</v>
      </c>
      <c r="I599" s="21">
        <f>H599/G599</f>
        <v>1750</v>
      </c>
      <c r="K599" s="24">
        <f>I599*1.03</f>
        <v>1802.5</v>
      </c>
    </row>
    <row r="600" spans="2:11" ht="11.25" customHeight="1" outlineLevel="2" x14ac:dyDescent="0.2">
      <c r="C600" s="6"/>
      <c r="D600" s="10"/>
      <c r="E600" s="11" t="s">
        <v>1144</v>
      </c>
      <c r="F600" s="12" t="s">
        <v>1145</v>
      </c>
      <c r="G600" s="13">
        <v>3</v>
      </c>
      <c r="H600" s="14">
        <v>4500</v>
      </c>
      <c r="I600" s="21">
        <f>H600/G600</f>
        <v>1500</v>
      </c>
      <c r="K600" s="24">
        <f>I600*1.03</f>
        <v>1545</v>
      </c>
    </row>
    <row r="601" spans="2:11" ht="11.25" customHeight="1" outlineLevel="2" x14ac:dyDescent="0.2">
      <c r="C601" s="6"/>
      <c r="D601" s="10"/>
      <c r="E601" s="11" t="s">
        <v>1146</v>
      </c>
      <c r="F601" s="12" t="s">
        <v>1147</v>
      </c>
      <c r="G601" s="13">
        <v>2</v>
      </c>
      <c r="H601" s="14">
        <v>2000</v>
      </c>
      <c r="I601" s="21">
        <f>H601/G601</f>
        <v>1000</v>
      </c>
      <c r="K601" s="24">
        <f>I601*1.03</f>
        <v>1030</v>
      </c>
    </row>
    <row r="602" spans="2:11" ht="11.25" customHeight="1" outlineLevel="2" x14ac:dyDescent="0.2">
      <c r="C602" s="6"/>
      <c r="D602" s="10"/>
      <c r="E602" s="11" t="s">
        <v>1148</v>
      </c>
      <c r="F602" s="12" t="s">
        <v>1149</v>
      </c>
      <c r="G602" s="13">
        <v>2</v>
      </c>
      <c r="H602" s="14">
        <v>1500</v>
      </c>
      <c r="I602" s="21">
        <f>H602/G602</f>
        <v>750</v>
      </c>
      <c r="K602" s="24">
        <f>I602*1.03</f>
        <v>772.5</v>
      </c>
    </row>
    <row r="603" spans="2:11" ht="11.25" customHeight="1" outlineLevel="2" x14ac:dyDescent="0.2">
      <c r="C603" s="6"/>
      <c r="D603" s="10"/>
      <c r="E603" s="11" t="s">
        <v>1150</v>
      </c>
      <c r="F603" s="12" t="s">
        <v>1151</v>
      </c>
      <c r="G603" s="13">
        <v>7</v>
      </c>
      <c r="H603" s="14">
        <v>1000</v>
      </c>
      <c r="I603" s="21">
        <f>H603/G603</f>
        <v>142.85714285714286</v>
      </c>
      <c r="K603" s="24">
        <f>I603*1.03</f>
        <v>147.14285714285714</v>
      </c>
    </row>
    <row r="604" spans="2:11" ht="11.25" customHeight="1" outlineLevel="2" x14ac:dyDescent="0.2">
      <c r="C604" s="6"/>
      <c r="D604" s="10"/>
      <c r="E604" s="11" t="s">
        <v>1152</v>
      </c>
      <c r="F604" s="12" t="s">
        <v>1153</v>
      </c>
      <c r="G604" s="13">
        <v>5</v>
      </c>
      <c r="H604" s="14">
        <v>9135</v>
      </c>
      <c r="I604" s="21">
        <f>H604/G604</f>
        <v>1827</v>
      </c>
      <c r="K604" s="24">
        <f>I604*1.03</f>
        <v>1881.81</v>
      </c>
    </row>
    <row r="605" spans="2:11" ht="11.25" customHeight="1" outlineLevel="2" x14ac:dyDescent="0.2">
      <c r="C605" s="6"/>
      <c r="D605" s="10"/>
      <c r="E605" s="11" t="s">
        <v>1154</v>
      </c>
      <c r="F605" s="12" t="s">
        <v>1155</v>
      </c>
      <c r="G605" s="13">
        <v>2</v>
      </c>
      <c r="H605" s="14">
        <v>2200</v>
      </c>
      <c r="I605" s="21">
        <f>H605/G605</f>
        <v>1100</v>
      </c>
      <c r="K605" s="24">
        <f>I605*1.03</f>
        <v>1133</v>
      </c>
    </row>
    <row r="606" spans="2:11" ht="21.75" customHeight="1" outlineLevel="2" x14ac:dyDescent="0.2">
      <c r="C606" s="6"/>
      <c r="D606" s="10"/>
      <c r="E606" s="11" t="s">
        <v>1156</v>
      </c>
      <c r="F606" s="12" t="s">
        <v>1157</v>
      </c>
      <c r="G606" s="13">
        <v>2</v>
      </c>
      <c r="H606" s="14">
        <v>8900</v>
      </c>
      <c r="I606" s="21">
        <f>H606/G606</f>
        <v>4450</v>
      </c>
      <c r="K606" s="24">
        <f>I606*1.03</f>
        <v>4583.5</v>
      </c>
    </row>
    <row r="607" spans="2:11" ht="12.75" customHeight="1" x14ac:dyDescent="0.2">
      <c r="C607" s="29" t="s">
        <v>1158</v>
      </c>
      <c r="D607" s="29"/>
      <c r="E607" s="29"/>
      <c r="F607" s="29"/>
      <c r="G607" s="17">
        <v>2225.1999999999998</v>
      </c>
      <c r="H607" s="18">
        <v>6252088.5499999998</v>
      </c>
    </row>
    <row r="608" spans="2:11" ht="11.25" customHeight="1" x14ac:dyDescent="0.2">
      <c r="B608" s="19"/>
      <c r="C608" s="19"/>
      <c r="D608" s="19"/>
      <c r="E608" s="19"/>
      <c r="F608" s="19"/>
      <c r="G608" s="19"/>
      <c r="H608" s="19"/>
    </row>
  </sheetData>
  <mergeCells count="8">
    <mergeCell ref="G1:G2"/>
    <mergeCell ref="H1:H2"/>
    <mergeCell ref="C3:E3"/>
    <mergeCell ref="D4:E4"/>
    <mergeCell ref="D438:E438"/>
    <mergeCell ref="C607:F607"/>
    <mergeCell ref="C1:E2"/>
    <mergeCell ref="F1:F2"/>
  </mergeCells>
  <pageMargins left="0.39370078740157477" right="0.39370078740157477" top="0.39370078740157477" bottom="0.39370078740157477" header="0.39370078740157477" footer="0.39370078740157477"/>
  <pageSetup paperSize="9" fitToWidth="0" fitToHeight="0" pageOrder="overThenDown" orientation="portrait" horizontalDpi="0" verticalDpi="0" r:id="rId1"/>
  <headerFooter alignWithMargins="0">
    <oddHeader>&amp;L&amp;"Arial"&amp;6Отчет сформирован &amp;D-&amp;T, Рожков Алексей Михайлович</oddHeader>
    <oddFooter>&amp;L&amp;"Arial"&amp;6Анализ неликвидов запчастей&amp;R&amp;"Arial"&amp;6&amp;P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2020-02-08T14:21:50Z</dcterms:created>
  <dcterms:modified xsi:type="dcterms:W3CDTF">2020-03-04T07:27:58Z</dcterms:modified>
</cp:coreProperties>
</file>